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8" yWindow="-156" windowWidth="23256" windowHeight="7872" activeTab="12"/>
  </bookViews>
  <sheets>
    <sheet name="январь" sheetId="1" r:id="rId1"/>
    <sheet name="Лист2" sheetId="2" state="hidden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  <sheet name="Лист1" sheetId="14" r:id="rId14"/>
  </sheets>
  <definedNames>
    <definedName name="_ftn1" localSheetId="0">январь!#REF!</definedName>
    <definedName name="_ftnref1" localSheetId="0">январь!$A$2</definedName>
    <definedName name="_Toc472327096" localSheetId="0">январь!$A$2</definedName>
    <definedName name="M">Лист2!$B$2:$B$13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3" l="1"/>
  <c r="T13" i="13"/>
  <c r="M13" i="13"/>
  <c r="J14" i="13"/>
  <c r="J13" i="13"/>
  <c r="A13" i="13"/>
  <c r="A14" i="13" s="1"/>
  <c r="M12" i="13" l="1"/>
  <c r="T12" i="13" s="1"/>
  <c r="J12" i="13"/>
  <c r="A12" i="13"/>
  <c r="M11" i="13" l="1"/>
  <c r="T11" i="13" s="1"/>
  <c r="M14" i="11" l="1"/>
  <c r="T14" i="11" s="1"/>
  <c r="T13" i="11"/>
  <c r="M13" i="11"/>
  <c r="M12" i="11"/>
  <c r="T12" i="11" s="1"/>
  <c r="T11" i="11"/>
  <c r="M11" i="11"/>
  <c r="J14" i="11"/>
  <c r="J11" i="11"/>
  <c r="A13" i="11"/>
  <c r="A14" i="11" s="1"/>
  <c r="O26" i="10"/>
  <c r="M26" i="10" s="1"/>
  <c r="T26" i="10" s="1"/>
  <c r="O25" i="10"/>
  <c r="M25" i="10" s="1"/>
  <c r="T25" i="10" s="1"/>
  <c r="O24" i="10"/>
  <c r="M24" i="10" s="1"/>
  <c r="T24" i="10" s="1"/>
  <c r="O23" i="10"/>
  <c r="O22" i="10"/>
  <c r="O21" i="10"/>
  <c r="M21" i="10" s="1"/>
  <c r="T21" i="10" s="1"/>
  <c r="O20" i="10"/>
  <c r="M20" i="10" s="1"/>
  <c r="T20" i="10" s="1"/>
  <c r="O19" i="10"/>
  <c r="M19" i="10" s="1"/>
  <c r="T19" i="10" s="1"/>
  <c r="O18" i="10"/>
  <c r="M18" i="10" s="1"/>
  <c r="T18" i="10" s="1"/>
  <c r="O17" i="10"/>
  <c r="M17" i="10" s="1"/>
  <c r="T17" i="10" s="1"/>
  <c r="O16" i="10"/>
  <c r="M16" i="10" s="1"/>
  <c r="T16" i="10" s="1"/>
  <c r="O15" i="10"/>
  <c r="O14" i="10"/>
  <c r="O13" i="10"/>
  <c r="M13" i="10" s="1"/>
  <c r="T13" i="10" s="1"/>
  <c r="M23" i="10"/>
  <c r="T23" i="10" s="1"/>
  <c r="M22" i="10"/>
  <c r="T22" i="10" s="1"/>
  <c r="M15" i="10"/>
  <c r="T15" i="10" s="1"/>
  <c r="M14" i="10"/>
  <c r="T14" i="10" s="1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A13" i="10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M12" i="10"/>
  <c r="T12" i="10"/>
  <c r="O12" i="10"/>
  <c r="O11" i="10"/>
  <c r="M11" i="10"/>
  <c r="T11" i="10" s="1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O33" i="9"/>
  <c r="O32" i="9"/>
  <c r="O31" i="9"/>
  <c r="M31" i="9" s="1"/>
  <c r="O30" i="9"/>
  <c r="O29" i="9"/>
  <c r="O28" i="9"/>
  <c r="O27" i="9"/>
  <c r="M27" i="9" s="1"/>
  <c r="O26" i="9"/>
  <c r="O25" i="9"/>
  <c r="O24" i="9"/>
  <c r="O23" i="9"/>
  <c r="M23" i="9" s="1"/>
  <c r="O22" i="9"/>
  <c r="O21" i="9"/>
  <c r="O20" i="9"/>
  <c r="O19" i="9"/>
  <c r="M19" i="9" s="1"/>
  <c r="O18" i="9"/>
  <c r="O17" i="9"/>
  <c r="O16" i="9"/>
  <c r="O15" i="9"/>
  <c r="M15" i="9" s="1"/>
  <c r="O14" i="9"/>
  <c r="O13" i="9"/>
  <c r="M33" i="9"/>
  <c r="M32" i="9"/>
  <c r="M30" i="9"/>
  <c r="M29" i="9"/>
  <c r="M28" i="9"/>
  <c r="M26" i="9"/>
  <c r="M25" i="9"/>
  <c r="M24" i="9"/>
  <c r="M22" i="9"/>
  <c r="M21" i="9"/>
  <c r="M20" i="9"/>
  <c r="M18" i="9"/>
  <c r="M17" i="9"/>
  <c r="M16" i="9"/>
  <c r="M14" i="9"/>
  <c r="M13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A13" i="9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O12" i="9"/>
  <c r="O11" i="9"/>
  <c r="M12" i="9"/>
  <c r="T12" i="9" s="1"/>
  <c r="M11" i="9"/>
  <c r="T11" i="9" s="1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O24" i="8"/>
  <c r="O23" i="8"/>
  <c r="O22" i="8"/>
  <c r="M22" i="8" s="1"/>
  <c r="O21" i="8"/>
  <c r="O20" i="8"/>
  <c r="O19" i="8"/>
  <c r="O18" i="8"/>
  <c r="M18" i="8" s="1"/>
  <c r="O17" i="8"/>
  <c r="O16" i="8"/>
  <c r="O15" i="8"/>
  <c r="O14" i="8"/>
  <c r="M14" i="8" s="1"/>
  <c r="O13" i="8"/>
  <c r="O12" i="8"/>
  <c r="M24" i="8"/>
  <c r="M23" i="8"/>
  <c r="M21" i="8"/>
  <c r="M20" i="8"/>
  <c r="M19" i="8"/>
  <c r="M17" i="8"/>
  <c r="M16" i="8"/>
  <c r="M15" i="8"/>
  <c r="M13" i="8"/>
  <c r="M12" i="8"/>
  <c r="A12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M11" i="8"/>
  <c r="T11" i="8" s="1"/>
  <c r="T16" i="7"/>
  <c r="T15" i="7"/>
  <c r="T14" i="7"/>
  <c r="O16" i="7"/>
  <c r="O15" i="7"/>
  <c r="O14" i="7"/>
  <c r="M14" i="7" s="1"/>
  <c r="O13" i="7"/>
  <c r="M13" i="7"/>
  <c r="M16" i="7"/>
  <c r="M15" i="7"/>
  <c r="J16" i="7"/>
  <c r="J15" i="7"/>
  <c r="J14" i="7"/>
  <c r="A13" i="7"/>
  <c r="A14" i="7" s="1"/>
  <c r="A15" i="7" s="1"/>
  <c r="A16" i="7" s="1"/>
  <c r="T13" i="7"/>
  <c r="T12" i="7"/>
  <c r="T11" i="7"/>
  <c r="M12" i="7"/>
  <c r="M11" i="7"/>
  <c r="T19" i="6"/>
  <c r="T18" i="6"/>
  <c r="T17" i="6"/>
  <c r="M19" i="6"/>
  <c r="M18" i="6"/>
  <c r="M17" i="6"/>
  <c r="J19" i="6"/>
  <c r="J18" i="6"/>
  <c r="J17" i="6"/>
  <c r="A17" i="6"/>
  <c r="A18" i="6" s="1"/>
  <c r="A19" i="6" s="1"/>
  <c r="T16" i="6"/>
  <c r="T15" i="6"/>
  <c r="T14" i="6"/>
  <c r="T13" i="6"/>
  <c r="T12" i="6"/>
  <c r="T11" i="6"/>
  <c r="M16" i="6"/>
  <c r="M15" i="6"/>
  <c r="M14" i="6"/>
  <c r="M13" i="6"/>
  <c r="M12" i="6"/>
  <c r="M11" i="6"/>
  <c r="J16" i="6"/>
  <c r="J15" i="6"/>
  <c r="J14" i="6"/>
  <c r="J11" i="6"/>
  <c r="A12" i="6"/>
  <c r="A13" i="6" s="1"/>
  <c r="A14" i="6" s="1"/>
  <c r="A15" i="6" s="1"/>
  <c r="A16" i="6" s="1"/>
  <c r="T12" i="5"/>
  <c r="T11" i="5"/>
  <c r="M12" i="5"/>
  <c r="M11" i="5"/>
  <c r="M11" i="4"/>
  <c r="M13" i="3"/>
  <c r="M12" i="3"/>
  <c r="M11" i="3"/>
  <c r="J11" i="13" l="1"/>
  <c r="J13" i="12"/>
  <c r="J12" i="12"/>
  <c r="A12" i="12"/>
  <c r="J11" i="12"/>
  <c r="J13" i="11"/>
  <c r="J12" i="11"/>
  <c r="A12" i="11"/>
  <c r="J13" i="10"/>
  <c r="J12" i="10"/>
  <c r="A12" i="10"/>
  <c r="J11" i="10"/>
  <c r="J13" i="9"/>
  <c r="J12" i="9"/>
  <c r="A12" i="9"/>
  <c r="J11" i="9"/>
  <c r="J11" i="8"/>
  <c r="J13" i="7"/>
  <c r="J12" i="7"/>
  <c r="A12" i="7"/>
  <c r="J11" i="7"/>
  <c r="J13" i="6"/>
  <c r="J12" i="6"/>
  <c r="J12" i="5"/>
  <c r="A12" i="5"/>
  <c r="J11" i="5"/>
  <c r="J11" i="4"/>
  <c r="J13" i="3" l="1"/>
  <c r="J12" i="3"/>
  <c r="A12" i="3"/>
  <c r="J11" i="3"/>
</calcChain>
</file>

<file path=xl/sharedStrings.xml><?xml version="1.0" encoding="utf-8"?>
<sst xmlns="http://schemas.openxmlformats.org/spreadsheetml/2006/main" count="1266" uniqueCount="460">
  <si>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</si>
  <si>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</si>
  <si>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</si>
  <si>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</si>
  <si>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</si>
  <si>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</si>
  <si>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</si>
  <si>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</si>
  <si>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</si>
  <si>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</si>
  <si>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</si>
  <si>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</si>
  <si>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</si>
  <si>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</si>
  <si>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</si>
  <si>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</si>
  <si>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</si>
  <si>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</si>
  <si>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</si>
  <si>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</si>
  <si>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</si>
  <si>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</si>
  <si>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</si>
  <si>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</si>
  <si>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</si>
  <si>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</si>
  <si>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</si>
  <si>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</si>
  <si>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</si>
  <si>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</si>
  <si>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</si>
  <si>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</si>
  <si>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</si>
  <si>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</si>
  <si>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</si>
  <si>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</si>
  <si>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</si>
  <si>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</si>
  <si>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</si>
  <si>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</si>
  <si>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</si>
  <si>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</si>
  <si>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</si>
  <si>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</si>
  <si>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</si>
  <si>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</si>
  <si>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</si>
  <si>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</si>
  <si>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</si>
  <si>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АО "ГНЦ НИИАР"</t>
  </si>
  <si>
    <t>КЛ</t>
  </si>
  <si>
    <t>Электроцех АО "ГНЦ НИИАР"</t>
  </si>
  <si>
    <t>В1</t>
  </si>
  <si>
    <t>3.4.8.5</t>
  </si>
  <si>
    <t>ТП-82, РУ-0,4кВ ф.12</t>
  </si>
  <si>
    <t xml:space="preserve">ПС 2М яч.28 (2-55Б) </t>
  </si>
  <si>
    <t>РП-102 РУ-0,4кВ ф.1, ф.6</t>
  </si>
  <si>
    <t>22,40, 2017.11.14</t>
  </si>
  <si>
    <t>12,10, 2017.11.26</t>
  </si>
  <si>
    <t>09,00, 2017.11.28</t>
  </si>
  <si>
    <t>09,50, 2017.11.15</t>
  </si>
  <si>
    <t>14,40, 2017.11.26</t>
  </si>
  <si>
    <t>10,00, 2017.11.28</t>
  </si>
  <si>
    <t>№17 23,00, 2017.11.14</t>
  </si>
  <si>
    <t>№18 12,30, 2017.11.26</t>
  </si>
  <si>
    <t>№20 09.15, 2017.11.28</t>
  </si>
  <si>
    <t>3.4.12.5</t>
  </si>
  <si>
    <t>3.4.9.1</t>
  </si>
  <si>
    <t>4.7</t>
  </si>
  <si>
    <t>4.12</t>
  </si>
  <si>
    <t>ТП</t>
  </si>
  <si>
    <t>ЦРП-100 яч.6 (100-КТП-14)</t>
  </si>
  <si>
    <t>ЦРП-100 яч.11 (КТП-201)</t>
  </si>
  <si>
    <t>РП-200 яч.2 (200-18</t>
  </si>
  <si>
    <t>08,30 , 2017.02.01</t>
  </si>
  <si>
    <t>10,30 , 2017.02.01</t>
  </si>
  <si>
    <t>П</t>
  </si>
  <si>
    <t>08,30 , 2017.02.02</t>
  </si>
  <si>
    <t>09.55. , 2017.02.02</t>
  </si>
  <si>
    <t>08,30 , 2017.02.21</t>
  </si>
  <si>
    <t>10,30 , 2017.02.21</t>
  </si>
  <si>
    <t>№10 08,00 , 2017.02.01</t>
  </si>
  <si>
    <t>№11 08,00 , 2017.02.02</t>
  </si>
  <si>
    <t>№20 08,00 , 2017.02.21</t>
  </si>
  <si>
    <t>ТП-187 Т-1, Т-2, РУ-0,4кВ</t>
  </si>
  <si>
    <t>6/0,4</t>
  </si>
  <si>
    <t>08,30 , 2017.03.22</t>
  </si>
  <si>
    <t>10,30 , 2017.03.22</t>
  </si>
  <si>
    <t>№91 08,00 , 2017.03.22</t>
  </si>
  <si>
    <t>ТП-80 РУ-0,4кВ ф.6</t>
  </si>
  <si>
    <t>ТП-83 РУ-0,4кВ ф.3</t>
  </si>
  <si>
    <t>15,10 , 2017.04.17</t>
  </si>
  <si>
    <t>16,48 , 2017.04.17</t>
  </si>
  <si>
    <t>15,10 , 2017.04.23</t>
  </si>
  <si>
    <t>15,50 , 2017.04.23</t>
  </si>
  <si>
    <t>№2 15,10 , 2017.04.17</t>
  </si>
  <si>
    <t>№3 15,10 , 2017.04.23</t>
  </si>
  <si>
    <t>3.4.10</t>
  </si>
  <si>
    <t>ТП-83 РУ-0,4кВ ф.6</t>
  </si>
  <si>
    <t>ПС 3М яч.1 (3-149А)</t>
  </si>
  <si>
    <t>ТП-184 РУ-0,4кВ ф.7</t>
  </si>
  <si>
    <t>ТП-186 яч.4 (183-186)</t>
  </si>
  <si>
    <t>ТП-83 РУ-0,4кВ ф.5</t>
  </si>
  <si>
    <t>КЛ/ТП</t>
  </si>
  <si>
    <t>ВЛ</t>
  </si>
  <si>
    <t>16,30 , 2017.05.12</t>
  </si>
  <si>
    <t>14,40 , 2017.05.13</t>
  </si>
  <si>
    <t>16,25 , 2017.05.14</t>
  </si>
  <si>
    <t>12,50 , 2017.05.20</t>
  </si>
  <si>
    <t>14,10 , 2017.05.20</t>
  </si>
  <si>
    <t>16,30 , 2017.05.26</t>
  </si>
  <si>
    <t>18,00 , 2017.05.12</t>
  </si>
  <si>
    <t>16,40 , 2017.05.13</t>
  </si>
  <si>
    <t>18,00 , 2017.05.14</t>
  </si>
  <si>
    <t>14,05 , 2017.05.20</t>
  </si>
  <si>
    <t>16,10 , 2017.05.20</t>
  </si>
  <si>
    <t>22,30 , 2017.05.26</t>
  </si>
  <si>
    <t>№4 16,30 , 2017.06.01</t>
  </si>
  <si>
    <t>№5 14,40 , 2017.05.13</t>
  </si>
  <si>
    <t>№6 16,25 , 2017.05.14</t>
  </si>
  <si>
    <t>№6 12,05 , 2017.05.20</t>
  </si>
  <si>
    <t>№7 14,10 , 2017.05.20</t>
  </si>
  <si>
    <t>№8 16,30 , 2017.05.26</t>
  </si>
  <si>
    <t>4.20</t>
  </si>
  <si>
    <t>3.4.8</t>
  </si>
  <si>
    <t>3.4.12</t>
  </si>
  <si>
    <t>4.4</t>
  </si>
  <si>
    <t>4.6</t>
  </si>
  <si>
    <t>ТП-8, 27, 30 РУ-6, 0,4кВ</t>
  </si>
  <si>
    <t>ТП-31 Т-1, РУ-0,4кВ</t>
  </si>
  <si>
    <t>ТП-74 Т-1, Т-2, РУ-0,4кВ</t>
  </si>
  <si>
    <t>08,30 , 2017.05.22</t>
  </si>
  <si>
    <t>10,30 , 2017.05.22</t>
  </si>
  <si>
    <t>13,00 , 2017.05.23</t>
  </si>
  <si>
    <t>14,30 , 2017.05.23</t>
  </si>
  <si>
    <t>08,30 , 2017.05.25</t>
  </si>
  <si>
    <t>10,30 , 2017.05.25</t>
  </si>
  <si>
    <t>№177 08,00 , 2017.05.22</t>
  </si>
  <si>
    <t>№183 08,00 , 2017.05.23</t>
  </si>
  <si>
    <t>№188 08,00 , 2017.05.25</t>
  </si>
  <si>
    <t>ТП-80 РУ-0,4кВ ф.8</t>
  </si>
  <si>
    <t>18,30 , 2017.06.01</t>
  </si>
  <si>
    <t>20,00 , 2017.06.01</t>
  </si>
  <si>
    <t>17,50 , 2017.06.06</t>
  </si>
  <si>
    <t>18,50 , 2017.06.06</t>
  </si>
  <si>
    <t>09,00 , 2017.06.13</t>
  </si>
  <si>
    <t>10,00 , 2017.06.13</t>
  </si>
  <si>
    <t>№9 18,30 , 2017.06.01</t>
  </si>
  <si>
    <t>№10 17,50 , 2017.06.06</t>
  </si>
  <si>
    <t>№11 09,00 , 2017.06.13</t>
  </si>
  <si>
    <t>ТП-34 Т-1, РУ-0,4кВ</t>
  </si>
  <si>
    <t>ТП-32 Т-1, РУ-0,4кВ</t>
  </si>
  <si>
    <t>ТП-37 Т-1, РУ-0,4кВ</t>
  </si>
  <si>
    <t>08,30 , 2017.06.27</t>
  </si>
  <si>
    <t>10,00 , 2017.06.27</t>
  </si>
  <si>
    <t>08,30 , 2017.06.28</t>
  </si>
  <si>
    <t>09,55 , 2017.06.28</t>
  </si>
  <si>
    <t>13,00 , 2017.06.29</t>
  </si>
  <si>
    <t>14,30 , 2017.06.29</t>
  </si>
  <si>
    <t>№149 08,00 , 2017.06.27</t>
  </si>
  <si>
    <t>№252 08,00 , 2017.06.28</t>
  </si>
  <si>
    <t>№253 08,00 , 2017.06.29</t>
  </si>
  <si>
    <t>ПС 2М яч.14 (2-8-30)</t>
  </si>
  <si>
    <t>14,30 , 2017.07.11</t>
  </si>
  <si>
    <t>12,00 , 2017.07.14</t>
  </si>
  <si>
    <t>№12 14,30 , 2017.07.11</t>
  </si>
  <si>
    <t>4.16</t>
  </si>
  <si>
    <t>ТП-61 Т-1, РУ-0,4кВ</t>
  </si>
  <si>
    <t>ТП-61 Т-2, РУ-0,4кВ</t>
  </si>
  <si>
    <t>ТП-72 Т-1, РУ-0,4кВ</t>
  </si>
  <si>
    <t>ТП-80 Т-1, РУ-0,4кВ</t>
  </si>
  <si>
    <t>ТП-56 РУ-0,4кВ</t>
  </si>
  <si>
    <t>ТП-83 Т-1, Т-2, РУ-0,4кВ</t>
  </si>
  <si>
    <t>ТП-87 Т-1, РУ-0,4кВ</t>
  </si>
  <si>
    <t>ТП-80А Т-2, РУ-0,4кВ</t>
  </si>
  <si>
    <t>ТП-53      Т-1, РУ-6, 0,4кВ</t>
  </si>
  <si>
    <t>ТП-55    РУ-0,4кВ</t>
  </si>
  <si>
    <t>ТП-52      РУ-0,4кВ</t>
  </si>
  <si>
    <t>ТП-51      Т-1, РУ-0,4кВ</t>
  </si>
  <si>
    <t xml:space="preserve">08,30 , 2017.07.03      </t>
  </si>
  <si>
    <t xml:space="preserve">09,30 , 2017.07.03    </t>
  </si>
  <si>
    <t>13,00 , 2017.07.03</t>
  </si>
  <si>
    <t>14,00 , 2017.07.03</t>
  </si>
  <si>
    <t>08,30 , 2017.07.04</t>
  </si>
  <si>
    <t>09,30 , 2017.07.04</t>
  </si>
  <si>
    <t>09,00 , 2017.07.11</t>
  </si>
  <si>
    <t>10,30 , 2017.07.11</t>
  </si>
  <si>
    <t>08,30 , 2017.07.12</t>
  </si>
  <si>
    <t>10,00 , 2017.07.12</t>
  </si>
  <si>
    <t>08,30 , 2017.07.18</t>
  </si>
  <si>
    <t>09,30 , 2017.07.18</t>
  </si>
  <si>
    <t>13,00 , 2017.07.18</t>
  </si>
  <si>
    <t>14,00 , 2017.07.18</t>
  </si>
  <si>
    <t>08,00 , 2017.07.18</t>
  </si>
  <si>
    <t>10,00 , 2017.07.18</t>
  </si>
  <si>
    <t>08,30 , 2017.07.20</t>
  </si>
  <si>
    <t>10,30 , 2017.07.20</t>
  </si>
  <si>
    <t>08,30 , 2017.07.25</t>
  </si>
  <si>
    <t>10,30 , 2017.07.25</t>
  </si>
  <si>
    <t>13,00 , 2017.07.26</t>
  </si>
  <si>
    <t>14,30 , 2017.07.26</t>
  </si>
  <si>
    <t>13,00 , 2017.07.28</t>
  </si>
  <si>
    <t>14,30 , 2017.07.28</t>
  </si>
  <si>
    <t>№260 08,00 , 2017.07.03</t>
  </si>
  <si>
    <t>№266 08,00 , 2017.07.04</t>
  </si>
  <si>
    <t>№281 08,00 , 2017.07.11</t>
  </si>
  <si>
    <t>№283 08,00 , 2017.07.12</t>
  </si>
  <si>
    <t>№297 08,00 , 2017.07.18</t>
  </si>
  <si>
    <t>№303 08,00 , 2017.07.19</t>
  </si>
  <si>
    <t>№306 08,00 , 2017.07.20</t>
  </si>
  <si>
    <t>№308 08,00 , 2017.07.24</t>
  </si>
  <si>
    <t>№311 08,00 , 2017.07.25</t>
  </si>
  <si>
    <t>№320 08,00 , 2017.07.26</t>
  </si>
  <si>
    <t>№325 08,00 , 2017.07.28</t>
  </si>
  <si>
    <t>ТП-55 яч.4 (55-11)</t>
  </si>
  <si>
    <t>ПС 2М яч.16 (2-21Б)</t>
  </si>
  <si>
    <t>15,30 , 2017.08.11</t>
  </si>
  <si>
    <t>08,30 , 2017.08.22</t>
  </si>
  <si>
    <t>17,00 , 2017.08.11</t>
  </si>
  <si>
    <t>08,50 , 2017.08.22</t>
  </si>
  <si>
    <t>№13 16,00 , 2017.08.11</t>
  </si>
  <si>
    <t>№14 09,30 , 2017.08.22</t>
  </si>
  <si>
    <t>ТП-39 Т-1, РУ-0,4кВ</t>
  </si>
  <si>
    <t>ТП-64 Т-1, РУ-0,4кВ</t>
  </si>
  <si>
    <t>ТП-54 Т-1, РУ-0,4кВ</t>
  </si>
  <si>
    <t>ТП-54 Т-2, РУ-0,4кВ</t>
  </si>
  <si>
    <t>ТП-35 Т-1, РУ-0,4кВ</t>
  </si>
  <si>
    <t>ТП-35 Т-2, РУ-0,4кВ</t>
  </si>
  <si>
    <t>ТП-111 Т-1,  РУ-0,4кВ</t>
  </si>
  <si>
    <t>ТП-111 Т-2, РУ-0,4кВ</t>
  </si>
  <si>
    <t>ТП-63 Т-1, РУ-0,4кВ</t>
  </si>
  <si>
    <t>ТП-73 Т-1,РУ-6, 0,4кВ</t>
  </si>
  <si>
    <t>ТП-73 Т-2, РУ-6, 0,4кВ</t>
  </si>
  <si>
    <t>ТП-183 Т-1, РУ-6, 0,4кВ</t>
  </si>
  <si>
    <t>ТП-183 Т-2, РУ-6, 0,4кВ</t>
  </si>
  <si>
    <t>ТП-88 Т-1, Т-2, РУ-0,4кВ</t>
  </si>
  <si>
    <t>ТП-81 Т-1,  РУ-6, 0,4кВ</t>
  </si>
  <si>
    <t>ТП-85 Т-1,  РУ-6, 0,4кВ</t>
  </si>
  <si>
    <t>ТП-40 Т-1,  Т-2,  РУ-6, 0,4кВ</t>
  </si>
  <si>
    <t>ТП-75 Т-1,  РУ-0,4кВ</t>
  </si>
  <si>
    <t>ТП-75 Т-2,  РУ-0,4кВ</t>
  </si>
  <si>
    <t>ТП-18 Т-1,  РУ-0,4кВ</t>
  </si>
  <si>
    <t>ТП-18 Т-2,   РУ-0,4кВ</t>
  </si>
  <si>
    <t>08,30 , 2017.08.01</t>
  </si>
  <si>
    <t>09,30 , 2017.08.01</t>
  </si>
  <si>
    <t>13,00 , 2017.08.01</t>
  </si>
  <si>
    <t>14,00 , 2017.08.01</t>
  </si>
  <si>
    <t>08,30 , 2017.08.02</t>
  </si>
  <si>
    <t>09,30 , 2017.08.02</t>
  </si>
  <si>
    <t>13,00 , 2017.08.02</t>
  </si>
  <si>
    <t>14,00 , 2017.08.02</t>
  </si>
  <si>
    <t>08,30 , 2017.08.03</t>
  </si>
  <si>
    <t>10,00 , 2017.08.03</t>
  </si>
  <si>
    <t>08,30 , 2017.08.04</t>
  </si>
  <si>
    <t>10,30 , 2017.08.04</t>
  </si>
  <si>
    <t>08,30 , 2017.08.07</t>
  </si>
  <si>
    <t>09,30 , 2017.08.07</t>
  </si>
  <si>
    <t>13,00 , 2017.08.07</t>
  </si>
  <si>
    <t>14,00 , 2017.08.07</t>
  </si>
  <si>
    <t>08,30 , 2017.08.09</t>
  </si>
  <si>
    <t>10,30 , 2017.08.09</t>
  </si>
  <si>
    <t>08,00 , 2017.08.10</t>
  </si>
  <si>
    <t>10,00 , 2017.08.10</t>
  </si>
  <si>
    <t>13,00 , 2017.08.10</t>
  </si>
  <si>
    <t>14,00 , 2017.08.10</t>
  </si>
  <si>
    <t>08,00 , 2017.08.11</t>
  </si>
  <si>
    <t>10,00 , 2017.08.11</t>
  </si>
  <si>
    <t>13,00 , 2017.08.11</t>
  </si>
  <si>
    <t>14,00 , 2017.08.11</t>
  </si>
  <si>
    <t>08,00 , 2017.08.14</t>
  </si>
  <si>
    <t>09,30 , 2017.08.14</t>
  </si>
  <si>
    <t>08,00 , 2017.08.16</t>
  </si>
  <si>
    <t>10,00 , 2017.08.16</t>
  </si>
  <si>
    <t>08,00 , 2017.08.17</t>
  </si>
  <si>
    <t>10,00 , 2017.08.17</t>
  </si>
  <si>
    <t>08,00 , 2017.08.24</t>
  </si>
  <si>
    <t>10,00 , 2017.08.24</t>
  </si>
  <si>
    <t>08,00 , 2017.08.29</t>
  </si>
  <si>
    <t>10,00 , 2017.08.29</t>
  </si>
  <si>
    <t>13,00 , 2017.08.29</t>
  </si>
  <si>
    <t>14,00 , 2017.08.29</t>
  </si>
  <si>
    <t>08,00 , 2017.08.30</t>
  </si>
  <si>
    <t>09,30 , 2017.08.30</t>
  </si>
  <si>
    <t>13,00 , 2017.08.30</t>
  </si>
  <si>
    <t>14,00 , 2017.08.30</t>
  </si>
  <si>
    <t>№336 08,00 , 2017.08.01</t>
  </si>
  <si>
    <t>№340 08,00 , 2017.08.02</t>
  </si>
  <si>
    <t>№344 08,00 , 2017.08.03</t>
  </si>
  <si>
    <t>№348 08,00 , 2017.08.04</t>
  </si>
  <si>
    <t>№354 08,00 , 2017.08.07</t>
  </si>
  <si>
    <t>№363 08,00 , 2017.08.09</t>
  </si>
  <si>
    <t>№368 08,00 , 2017.08.10</t>
  </si>
  <si>
    <t>№369 08,00 , 2017.08.11</t>
  </si>
  <si>
    <t>№373 08,00 , 2017.08.14</t>
  </si>
  <si>
    <t>№383 08,00 , 2017.08.16</t>
  </si>
  <si>
    <t>№390 08,00 , 2017.08.17</t>
  </si>
  <si>
    <t>№404 08,00 , 2017.08.24</t>
  </si>
  <si>
    <t>№425 08,00 , 2017.08.29</t>
  </si>
  <si>
    <t>№432 08,00 , 2017.08.30</t>
  </si>
  <si>
    <t>ПС 3М яч.20 (3-49Б)</t>
  </si>
  <si>
    <t>12,00 , 2017.09.09</t>
  </si>
  <si>
    <t>11,50 ,  2017.09.15</t>
  </si>
  <si>
    <t>14,00 , 2017.09.09</t>
  </si>
  <si>
    <t>12,15 ,  2017.09.15</t>
  </si>
  <si>
    <t>№15 12,30 , 2017.09.09</t>
  </si>
  <si>
    <t>№16 12,00 ,  2017.09.15</t>
  </si>
  <si>
    <t>ТП-182 Т-1, РУ-0,4кВ</t>
  </si>
  <si>
    <t>ТП-185 Т-1, Т-2,    РУ-0,4кВ</t>
  </si>
  <si>
    <t>ТП-186 Т-1, РУ-0,4кВ</t>
  </si>
  <si>
    <t>ТП-186 Т-2,РУ-0,4кВ</t>
  </si>
  <si>
    <t>ТП-65 Т-1,  РУ-04кВ</t>
  </si>
  <si>
    <t>ТП-89 Т-1, Т-2, РУ-04кВ</t>
  </si>
  <si>
    <t>ТП-184 Т-1, РУ-0,4кВ</t>
  </si>
  <si>
    <t>ТП-184 Т-2, РУ-0,4кВ</t>
  </si>
  <si>
    <t>ТП-181 Т-1, РУ-0,4кВ</t>
  </si>
  <si>
    <t>ТП-181 Т-2, РУ-0,4кВ</t>
  </si>
  <si>
    <t>ТП-312 Т-1, Т-2 РУ-04кВ</t>
  </si>
  <si>
    <t>ТП-402 Т-1, Т-2 РУ-04кВ</t>
  </si>
  <si>
    <t>ТП-93 Т-1, Т-2 РУ-04кВ</t>
  </si>
  <si>
    <t>ТП-97 Т-1, Т-2, РУ-0,4кВ</t>
  </si>
  <si>
    <t>08,30 , 2017.09.05</t>
  </si>
  <si>
    <t>10,30 , 2017.09.05</t>
  </si>
  <si>
    <t>08,00 , 2017.09.06</t>
  </si>
  <si>
    <t>10,00 , 2017.09.06</t>
  </si>
  <si>
    <t>08,30 , 2017.09.07</t>
  </si>
  <si>
    <t>10,00 , 2017.09.07</t>
  </si>
  <si>
    <t>13,00 , 2017.09.07</t>
  </si>
  <si>
    <t>14,00 , 2017.09.07</t>
  </si>
  <si>
    <t>13,00 , 2017.09.11</t>
  </si>
  <si>
    <t>14,00 , 2017.09.11</t>
  </si>
  <si>
    <t>08,00 , 2017.09.12</t>
  </si>
  <si>
    <t>10,00 , 2017.09.12</t>
  </si>
  <si>
    <t>08,00 , 2017.09.13</t>
  </si>
  <si>
    <t>09,30 , 2017.09.13</t>
  </si>
  <si>
    <t>13,00 , 2017.09.13</t>
  </si>
  <si>
    <t>14,00 , 2017.09.13</t>
  </si>
  <si>
    <t>08,00 , 2017.09.14</t>
  </si>
  <si>
    <t>09,30 , 2017.09.14</t>
  </si>
  <si>
    <t>13,00 , 2017.09.14</t>
  </si>
  <si>
    <t>14,00 , 2017.09.14</t>
  </si>
  <si>
    <t>13,00 , 2017.09.15</t>
  </si>
  <si>
    <t>14,30 , 2017.09.15</t>
  </si>
  <si>
    <t>13,00 , 2017.09.20</t>
  </si>
  <si>
    <t>14,30 , 2017.09.20</t>
  </si>
  <si>
    <t>08,30 , 2017.09.26</t>
  </si>
  <si>
    <t>10,30 , 2017.09.26</t>
  </si>
  <si>
    <t>№447 08,00 , 2017.09.05</t>
  </si>
  <si>
    <t>№454 08,00 , 2017.09.06</t>
  </si>
  <si>
    <t>№456 08,00 , 2017.09.07</t>
  </si>
  <si>
    <t>№463 08,00 , 2017.09.11</t>
  </si>
  <si>
    <t>№466 08,00 , 2017.09.12</t>
  </si>
  <si>
    <t>№473 08,00 , 2017.09.13</t>
  </si>
  <si>
    <t>№477 08,00 , 2017.09.14</t>
  </si>
  <si>
    <t>№480 08,00 , 2017.09.15</t>
  </si>
  <si>
    <t>№487 08,00 , 2017.09.17</t>
  </si>
  <si>
    <t>№490 08,00 , 2017.09.20</t>
  </si>
  <si>
    <t>№526 08,00 , 2017.09.26</t>
  </si>
  <si>
    <t>ТП-3 РУ-6кВ</t>
  </si>
  <si>
    <t>ТП-46 Т-1 РУ-6кВ, 0,4кВ</t>
  </si>
  <si>
    <t>ТП-49 Т-1, Т-2, РУ-0,4кВ</t>
  </si>
  <si>
    <t>ТП-104 Т-1, Т-2, РУ-6, 0,4кВ</t>
  </si>
  <si>
    <t>08,30 , 2017.10.11</t>
  </si>
  <si>
    <t>09.55 , 2017.10.11</t>
  </si>
  <si>
    <t>08,30 , 2017.10.10</t>
  </si>
  <si>
    <t>10,30 , 2017.10.10</t>
  </si>
  <si>
    <t>09,00 , 2017.10.12</t>
  </si>
  <si>
    <t>11,15 , 2017.10.12</t>
  </si>
  <si>
    <t>08,30 , 2017.10.18</t>
  </si>
  <si>
    <t>10,30 , 2017.10.18</t>
  </si>
  <si>
    <t>№532 08,00 , 2017.10.11</t>
  </si>
  <si>
    <t>№530 08,00 , 2017.10.10</t>
  </si>
  <si>
    <t>№535 08,00 , 2017.10.12</t>
  </si>
  <si>
    <t>№554 08,00 , 20107.10.18</t>
  </si>
  <si>
    <t>март</t>
  </si>
  <si>
    <t>ТП-83, РУ-0,4кВ ф.3</t>
  </si>
  <si>
    <t>15,00 , 2017.12.13</t>
  </si>
  <si>
    <t>Таблица 3. Классификационные признаки организационных причин аварии</t>
  </si>
  <si>
    <t>N п/п</t>
  </si>
  <si>
    <t>Технические причины повреждений оборудования</t>
  </si>
  <si>
    <t>Код технических причин</t>
  </si>
  <si>
    <t>Организационные причины аварии</t>
  </si>
  <si>
    <t>Код организационных причин</t>
  </si>
  <si>
    <t>1.</t>
  </si>
  <si>
    <t>Ошибочные или неправильные действия оперативного и (или) диспетчерского персонала</t>
  </si>
  <si>
    <t>3.4.1</t>
  </si>
  <si>
    <t>Нарушение структуры материала</t>
  </si>
  <si>
    <t>2.</t>
  </si>
  <si>
    <t>Ошибочные или неправильные действия (или бездействие) персонала служб (подразделений) организации</t>
  </si>
  <si>
    <t>3.4.2</t>
  </si>
  <si>
    <t>Механический износ, неудовлетворительная смазка</t>
  </si>
  <si>
    <t>3.</t>
  </si>
  <si>
    <t>Ошибочные или неправильные действия привлеченного персонала, выполняющего работу по договору</t>
  </si>
  <si>
    <t>3.4.3</t>
  </si>
  <si>
    <t>Нарушение механического соединения</t>
  </si>
  <si>
    <t>4.</t>
  </si>
  <si>
    <t>Ошибочные или неправильные действия собственного ремонтного или наладочного персонала организации</t>
  </si>
  <si>
    <t>3.4.4</t>
  </si>
  <si>
    <t>Внешнее механическое воздействие</t>
  </si>
  <si>
    <t>5.</t>
  </si>
  <si>
    <t>Ошибочные или неправильные действия (или бездействие) руководящего персонала</t>
  </si>
  <si>
    <t>3.4.5</t>
  </si>
  <si>
    <t>Золовой износ</t>
  </si>
  <si>
    <t>6.</t>
  </si>
  <si>
    <t>Неудовлетворительное качество производственных или должностных инструкций, других локальных актов документов организации</t>
  </si>
  <si>
    <t>3.4.6</t>
  </si>
  <si>
    <t>Коррозионный, эрозионный износ</t>
  </si>
  <si>
    <t>7.</t>
  </si>
  <si>
    <t>Несоблюдение сроков, невыполнение в требуемых объемах технического обслуживания или ремонта оборудования и устройств</t>
  </si>
  <si>
    <t>3.4.7</t>
  </si>
  <si>
    <t>Нарушение герметичности</t>
  </si>
  <si>
    <t>8.</t>
  </si>
  <si>
    <t>Воздействие посторонних лиц и организаций, не участвующих в технологическом процессе</t>
  </si>
  <si>
    <t>Нарушение нормального вибросостояния</t>
  </si>
  <si>
    <t>9.</t>
  </si>
  <si>
    <t>Превышение параметров воздействия стихийных явлений относительно условий проекта</t>
  </si>
  <si>
    <t>3.4.9</t>
  </si>
  <si>
    <t>Взрыв, загорание, пожар</t>
  </si>
  <si>
    <t>10.</t>
  </si>
  <si>
    <t>Воздействие повторяющихся стихийных явлений</t>
  </si>
  <si>
    <t>Термическое повреждение, перегрев, пережог</t>
  </si>
  <si>
    <t>11.</t>
  </si>
  <si>
    <t>Дефекты (недостатки) проекта, конструкции, изготовления, монтажа</t>
  </si>
  <si>
    <t>3.4.11</t>
  </si>
  <si>
    <t>Электродуговое повреждение</t>
  </si>
  <si>
    <t>12.</t>
  </si>
  <si>
    <t>Невыявленные причины</t>
  </si>
  <si>
    <t>Нарушение электрической изоляции</t>
  </si>
  <si>
    <t>13.</t>
  </si>
  <si>
    <t>Неклассифицированные причины</t>
  </si>
  <si>
    <t>3.4.13</t>
  </si>
  <si>
    <t>Нарушение электрического контакта, размыкание, обрыв цепи</t>
  </si>
  <si>
    <t>14.</t>
  </si>
  <si>
    <t>Механическое разрушение (повреждение), деформация, перекос</t>
  </si>
  <si>
    <t>15.</t>
  </si>
  <si>
    <t>Разрушение фундамента, строительных конструкций, ослабление крепления оборудования к фундаменту</t>
  </si>
  <si>
    <t>16.</t>
  </si>
  <si>
    <t>Исчерпание ресурса</t>
  </si>
  <si>
    <t>17.</t>
  </si>
  <si>
    <t>Загрязнение, попадание инородных предметов</t>
  </si>
  <si>
    <t>18.</t>
  </si>
  <si>
    <t>Дефект сварного соединения (шва)</t>
  </si>
  <si>
    <t>19.</t>
  </si>
  <si>
    <t>Повышение давления, гидравлический удар</t>
  </si>
  <si>
    <t>20.</t>
  </si>
  <si>
    <t>21.</t>
  </si>
  <si>
    <t>ТП-85 РУ-0,4кВ ф.8</t>
  </si>
  <si>
    <t>10,25 , 2017.12.14</t>
  </si>
  <si>
    <t>14,00 , 2017.12.13</t>
  </si>
  <si>
    <t>10,55 , 2017.12.14</t>
  </si>
  <si>
    <t>№21 14,00 , 2017.12.13</t>
  </si>
  <si>
    <t>№22 10,30 , 2017.12.14</t>
  </si>
  <si>
    <t>ТП-75 РУ-0,4кВ ф.8</t>
  </si>
  <si>
    <t>16,00 , 2017.12.21</t>
  </si>
  <si>
    <t>16,20 , 2017.12.21</t>
  </si>
  <si>
    <t>№23 16,00 , 2017.12.21</t>
  </si>
  <si>
    <t>4.13</t>
  </si>
  <si>
    <t>ТП-121 КЛ 102-121Б</t>
  </si>
  <si>
    <t>02,05 , 2017.12.25</t>
  </si>
  <si>
    <t>08,30 , 2017.12.25</t>
  </si>
  <si>
    <t>№24 08.00 , 2017.12.25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</si>
</sst>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/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18" xfId="0" applyBorder="1"/>
    <xf numFmtId="0" fontId="0" fillId="0" borderId="0" xfId="0" applyFont="1" applyFill="1" applyBorder="1" applyAlignment="1">
      <alignment horizontal="left" vertical="top"/>
    </xf>
    <xf numFmtId="1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 wrapText="1"/>
    </xf>
    <xf numFmtId="2" fontId="0" fillId="2" borderId="22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wrapText="1"/>
    </xf>
    <xf numFmtId="164" fontId="0" fillId="2" borderId="22" xfId="0" applyNumberFormat="1" applyFill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0" fillId="2" borderId="22" xfId="0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 wrapText="1"/>
    </xf>
    <xf numFmtId="0" fontId="1" fillId="0" borderId="22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/>
    <xf numFmtId="0" fontId="0" fillId="0" borderId="22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/>
    </xf>
    <xf numFmtId="2" fontId="0" fillId="0" borderId="22" xfId="0" applyNumberFormat="1" applyBorder="1"/>
    <xf numFmtId="0" fontId="0" fillId="0" borderId="22" xfId="0" applyNumberFormat="1" applyBorder="1" applyAlignment="1">
      <alignment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"/>
  <sheetViews>
    <sheetView view="pageBreakPreview" topLeftCell="H1" zoomScaleNormal="85" zoomScaleSheetLayoutView="100" workbookViewId="0">
      <selection activeCell="A4" sqref="A4:T4"/>
    </sheetView>
  </sheetViews>
  <sheetFormatPr defaultColWidth="9.109375" defaultRowHeight="13.8" x14ac:dyDescent="0.25"/>
  <cols>
    <col min="1" max="1" width="9.109375" style="1"/>
    <col min="2" max="2" width="18.33203125" style="1" customWidth="1"/>
    <col min="3" max="3" width="9.109375" style="1"/>
    <col min="4" max="4" width="19.88671875" style="1" customWidth="1"/>
    <col min="5" max="5" width="9.109375" style="1"/>
    <col min="6" max="6" width="21.5546875" style="1" customWidth="1"/>
    <col min="7" max="7" width="20.6640625" style="1" customWidth="1"/>
    <col min="8" max="8" width="9.109375" style="1" customWidth="1"/>
    <col min="9" max="9" width="9.109375" style="1"/>
    <col min="10" max="19" width="9.109375" style="1" customWidth="1"/>
    <col min="20" max="21" width="9.109375" style="1"/>
    <col min="22" max="22" width="10.88671875" style="1" customWidth="1"/>
    <col min="23" max="23" width="9.109375" style="1"/>
    <col min="24" max="24" width="16.33203125" style="1" customWidth="1"/>
    <col min="25" max="25" width="10.33203125" style="1" bestFit="1" customWidth="1"/>
    <col min="26" max="16384" width="9.109375" style="1"/>
  </cols>
  <sheetData>
    <row r="1" spans="1:27" ht="16.5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7" ht="14.4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31</v>
      </c>
      <c r="P2" s="1" t="s">
        <v>44</v>
      </c>
      <c r="Q2" s="9">
        <v>2017</v>
      </c>
      <c r="R2" t="s">
        <v>45</v>
      </c>
      <c r="W2" s="10"/>
      <c r="X2" s="10"/>
      <c r="Y2" s="10"/>
      <c r="Z2" s="10"/>
      <c r="AA2" s="10"/>
    </row>
    <row r="3" spans="1:27" ht="14.4" x14ac:dyDescent="0.3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W3" s="10"/>
      <c r="X3" s="10"/>
      <c r="Y3" s="10"/>
      <c r="Z3" s="10"/>
      <c r="AA3" s="10"/>
    </row>
    <row r="4" spans="1:27" ht="14.4" x14ac:dyDescent="0.3">
      <c r="A4" s="56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">
      <c r="A6" s="43" t="s">
        <v>0</v>
      </c>
      <c r="B6" s="44"/>
      <c r="C6" s="44"/>
      <c r="D6" s="44"/>
      <c r="E6" s="44"/>
      <c r="F6" s="44"/>
      <c r="G6" s="44"/>
      <c r="H6" s="44"/>
      <c r="I6" s="47"/>
      <c r="J6" s="44" t="s">
        <v>1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48" t="s">
        <v>2</v>
      </c>
      <c r="X6" s="50" t="s">
        <v>3</v>
      </c>
      <c r="Y6" s="51"/>
      <c r="Z6" s="52"/>
      <c r="AA6" s="37" t="s">
        <v>4</v>
      </c>
    </row>
    <row r="7" spans="1:27" ht="171.75" customHeight="1" thickBot="1" x14ac:dyDescent="0.3">
      <c r="A7" s="39" t="s">
        <v>5</v>
      </c>
      <c r="B7" s="39" t="s">
        <v>6</v>
      </c>
      <c r="C7" s="39" t="s">
        <v>7</v>
      </c>
      <c r="D7" s="39" t="s">
        <v>8</v>
      </c>
      <c r="E7" s="39" t="s">
        <v>9</v>
      </c>
      <c r="F7" s="39" t="s">
        <v>10</v>
      </c>
      <c r="G7" s="39" t="s">
        <v>11</v>
      </c>
      <c r="H7" s="39" t="s">
        <v>47</v>
      </c>
      <c r="I7" s="39" t="s">
        <v>12</v>
      </c>
      <c r="J7" s="37" t="s">
        <v>48</v>
      </c>
      <c r="K7" s="39" t="s">
        <v>13</v>
      </c>
      <c r="L7" s="39" t="s">
        <v>14</v>
      </c>
      <c r="M7" s="43" t="s">
        <v>15</v>
      </c>
      <c r="N7" s="44"/>
      <c r="O7" s="44"/>
      <c r="P7" s="44"/>
      <c r="Q7" s="44"/>
      <c r="R7" s="44"/>
      <c r="S7" s="44"/>
      <c r="T7" s="44"/>
      <c r="U7" s="45"/>
      <c r="V7" s="39" t="s">
        <v>16</v>
      </c>
      <c r="W7" s="49"/>
      <c r="X7" s="53"/>
      <c r="Y7" s="54"/>
      <c r="Z7" s="55"/>
      <c r="AA7" s="38"/>
    </row>
    <row r="8" spans="1:27" ht="63.75" customHeight="1" thickBot="1" x14ac:dyDescent="0.3">
      <c r="A8" s="40"/>
      <c r="B8" s="40"/>
      <c r="C8" s="40"/>
      <c r="D8" s="40"/>
      <c r="E8" s="40"/>
      <c r="F8" s="40"/>
      <c r="G8" s="40"/>
      <c r="H8" s="40"/>
      <c r="I8" s="40"/>
      <c r="J8" s="38"/>
      <c r="K8" s="40"/>
      <c r="L8" s="40"/>
      <c r="M8" s="39" t="s">
        <v>17</v>
      </c>
      <c r="N8" s="43" t="s">
        <v>18</v>
      </c>
      <c r="O8" s="44"/>
      <c r="P8" s="45"/>
      <c r="Q8" s="43" t="s">
        <v>19</v>
      </c>
      <c r="R8" s="44"/>
      <c r="S8" s="44"/>
      <c r="T8" s="45"/>
      <c r="U8" s="39" t="s">
        <v>20</v>
      </c>
      <c r="V8" s="40"/>
      <c r="W8" s="49"/>
      <c r="X8" s="41" t="s">
        <v>21</v>
      </c>
      <c r="Y8" s="39" t="s">
        <v>22</v>
      </c>
      <c r="Z8" s="39" t="s">
        <v>23</v>
      </c>
      <c r="AA8" s="38"/>
    </row>
    <row r="9" spans="1:27" ht="71.400000000000006" thickBot="1" x14ac:dyDescent="0.3">
      <c r="A9" s="40"/>
      <c r="B9" s="40"/>
      <c r="C9" s="40"/>
      <c r="D9" s="40"/>
      <c r="E9" s="40"/>
      <c r="F9" s="40"/>
      <c r="G9" s="40"/>
      <c r="H9" s="40"/>
      <c r="I9" s="40"/>
      <c r="J9" s="38"/>
      <c r="K9" s="40"/>
      <c r="L9" s="40"/>
      <c r="M9" s="40"/>
      <c r="N9" s="2" t="s">
        <v>24</v>
      </c>
      <c r="O9" s="2" t="s">
        <v>25</v>
      </c>
      <c r="P9" s="2" t="s">
        <v>26</v>
      </c>
      <c r="Q9" s="2" t="s">
        <v>27</v>
      </c>
      <c r="R9" s="2" t="s">
        <v>28</v>
      </c>
      <c r="S9" s="2" t="s">
        <v>29</v>
      </c>
      <c r="T9" s="2" t="s">
        <v>30</v>
      </c>
      <c r="U9" s="40"/>
      <c r="V9" s="40"/>
      <c r="W9" s="49"/>
      <c r="X9" s="42"/>
      <c r="Y9" s="40"/>
      <c r="Z9" s="40"/>
      <c r="AA9" s="38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14.4" x14ac:dyDescent="0.25">
      <c r="A11" s="11">
        <v>1</v>
      </c>
      <c r="B11" s="12">
        <v>0</v>
      </c>
      <c r="C11" s="13">
        <v>0</v>
      </c>
      <c r="D11" s="13">
        <v>0</v>
      </c>
      <c r="E11" s="13">
        <v>0</v>
      </c>
      <c r="F11" s="12">
        <v>0</v>
      </c>
      <c r="G11" s="12">
        <v>0</v>
      </c>
      <c r="H11" s="16">
        <v>0</v>
      </c>
      <c r="I11" s="13">
        <v>0</v>
      </c>
      <c r="J11" s="13">
        <v>0</v>
      </c>
      <c r="K11" s="13">
        <v>0</v>
      </c>
      <c r="L11" s="13">
        <v>0</v>
      </c>
      <c r="M11" s="11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7">
        <v>0</v>
      </c>
      <c r="U11" s="13">
        <v>0</v>
      </c>
      <c r="V11" s="12">
        <v>0</v>
      </c>
      <c r="W11" s="13"/>
      <c r="X11" s="12">
        <v>0</v>
      </c>
      <c r="Y11" s="14"/>
      <c r="Z11" s="14"/>
      <c r="AA11" s="13">
        <v>0</v>
      </c>
    </row>
    <row r="12" spans="1:27" ht="14.4" x14ac:dyDescent="0.25">
      <c r="A12" s="18"/>
      <c r="B12" s="12"/>
      <c r="C12" s="13"/>
      <c r="D12" s="13"/>
      <c r="E12" s="12"/>
      <c r="F12" s="12"/>
      <c r="G12" s="12"/>
      <c r="H12" s="16"/>
      <c r="I12" s="1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3"/>
      <c r="U12" s="13"/>
      <c r="V12" s="12"/>
      <c r="W12" s="13"/>
      <c r="X12" s="12"/>
      <c r="Y12" s="14"/>
      <c r="Z12" s="14"/>
      <c r="AA12" s="13"/>
    </row>
    <row r="13" spans="1:27" ht="14.4" x14ac:dyDescent="0.25">
      <c r="A13" s="11"/>
      <c r="B13" s="12"/>
      <c r="C13" s="13"/>
      <c r="D13" s="12"/>
      <c r="E13" s="12"/>
      <c r="F13" s="12"/>
      <c r="G13" s="12"/>
      <c r="H13" s="16"/>
      <c r="I13" s="19"/>
      <c r="J13" s="13"/>
      <c r="K13" s="13"/>
      <c r="L13" s="12"/>
      <c r="M13" s="11"/>
      <c r="N13" s="13"/>
      <c r="O13" s="13"/>
      <c r="P13" s="12"/>
      <c r="Q13" s="13"/>
      <c r="R13" s="13"/>
      <c r="S13" s="13"/>
      <c r="T13" s="12"/>
      <c r="U13" s="13"/>
      <c r="V13" s="12"/>
      <c r="W13" s="13"/>
      <c r="X13" s="12"/>
      <c r="Y13" s="14"/>
      <c r="Z13" s="14"/>
      <c r="AA13" s="13"/>
    </row>
  </sheetData>
  <sheetProtection formatRows="0" insertRows="0"/>
  <mergeCells count="29"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</mergeCells>
  <pageMargins left="0.70866141732283472" right="0.70866141732283472" top="0.74803149606299213" bottom="0.74803149606299213" header="0.31496062992125984" footer="0.31496062992125984"/>
  <pageSetup paperSize="9" scale="43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opLeftCell="I7" workbookViewId="0">
      <selection activeCell="V13" sqref="V13"/>
    </sheetView>
  </sheetViews>
  <sheetFormatPr defaultColWidth="9.109375" defaultRowHeight="13.8" x14ac:dyDescent="0.25"/>
  <cols>
    <col min="1" max="1" width="9.109375" style="1"/>
    <col min="2" max="2" width="18.33203125" style="1" customWidth="1"/>
    <col min="3" max="3" width="9.109375" style="1"/>
    <col min="4" max="4" width="19.88671875" style="1" customWidth="1"/>
    <col min="5" max="5" width="9.109375" style="1"/>
    <col min="6" max="6" width="21.5546875" style="1" customWidth="1"/>
    <col min="7" max="7" width="20.6640625" style="1" customWidth="1"/>
    <col min="8" max="8" width="9.109375" style="1" customWidth="1"/>
    <col min="9" max="9" width="9.109375" style="1"/>
    <col min="10" max="19" width="9.109375" style="1" customWidth="1"/>
    <col min="20" max="21" width="9.109375" style="1"/>
    <col min="22" max="22" width="10.88671875" style="1" customWidth="1"/>
    <col min="23" max="23" width="9.109375" style="1"/>
    <col min="24" max="24" width="16.33203125" style="1" customWidth="1"/>
    <col min="25" max="25" width="10.33203125" style="1" bestFit="1" customWidth="1"/>
    <col min="26" max="16384" width="9.109375" style="1"/>
  </cols>
  <sheetData>
    <row r="1" spans="1:27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7" ht="14.4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39</v>
      </c>
      <c r="P2" s="1" t="s">
        <v>44</v>
      </c>
      <c r="Q2" s="9">
        <v>2017</v>
      </c>
      <c r="R2" t="s">
        <v>45</v>
      </c>
      <c r="W2" s="10"/>
      <c r="X2" s="10"/>
      <c r="Y2" s="10"/>
      <c r="Z2" s="10"/>
      <c r="AA2" s="10"/>
    </row>
    <row r="3" spans="1:27" ht="14.4" x14ac:dyDescent="0.3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W3" s="10"/>
      <c r="X3" s="10"/>
      <c r="Y3" s="10"/>
      <c r="Z3" s="10"/>
      <c r="AA3" s="10"/>
    </row>
    <row r="4" spans="1:27" ht="14.4" x14ac:dyDescent="0.3">
      <c r="A4" s="56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">
      <c r="A6" s="43" t="s">
        <v>0</v>
      </c>
      <c r="B6" s="44"/>
      <c r="C6" s="44"/>
      <c r="D6" s="44"/>
      <c r="E6" s="44"/>
      <c r="F6" s="44"/>
      <c r="G6" s="44"/>
      <c r="H6" s="44"/>
      <c r="I6" s="47"/>
      <c r="J6" s="44" t="s">
        <v>1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48" t="s">
        <v>2</v>
      </c>
      <c r="X6" s="50" t="s">
        <v>3</v>
      </c>
      <c r="Y6" s="51"/>
      <c r="Z6" s="52"/>
      <c r="AA6" s="37" t="s">
        <v>4</v>
      </c>
    </row>
    <row r="7" spans="1:27" ht="171.75" customHeight="1" thickBot="1" x14ac:dyDescent="0.3">
      <c r="A7" s="39" t="s">
        <v>5</v>
      </c>
      <c r="B7" s="39" t="s">
        <v>6</v>
      </c>
      <c r="C7" s="39" t="s">
        <v>7</v>
      </c>
      <c r="D7" s="39" t="s">
        <v>8</v>
      </c>
      <c r="E7" s="39" t="s">
        <v>9</v>
      </c>
      <c r="F7" s="39" t="s">
        <v>10</v>
      </c>
      <c r="G7" s="39" t="s">
        <v>11</v>
      </c>
      <c r="H7" s="39" t="s">
        <v>47</v>
      </c>
      <c r="I7" s="39" t="s">
        <v>12</v>
      </c>
      <c r="J7" s="37" t="s">
        <v>48</v>
      </c>
      <c r="K7" s="39" t="s">
        <v>13</v>
      </c>
      <c r="L7" s="39" t="s">
        <v>14</v>
      </c>
      <c r="M7" s="43" t="s">
        <v>15</v>
      </c>
      <c r="N7" s="44"/>
      <c r="O7" s="44"/>
      <c r="P7" s="44"/>
      <c r="Q7" s="44"/>
      <c r="R7" s="44"/>
      <c r="S7" s="44"/>
      <c r="T7" s="44"/>
      <c r="U7" s="45"/>
      <c r="V7" s="39" t="s">
        <v>16</v>
      </c>
      <c r="W7" s="49"/>
      <c r="X7" s="53"/>
      <c r="Y7" s="54"/>
      <c r="Z7" s="55"/>
      <c r="AA7" s="38"/>
    </row>
    <row r="8" spans="1:27" ht="63.75" customHeight="1" thickBot="1" x14ac:dyDescent="0.3">
      <c r="A8" s="40"/>
      <c r="B8" s="40"/>
      <c r="C8" s="40"/>
      <c r="D8" s="40"/>
      <c r="E8" s="40"/>
      <c r="F8" s="40"/>
      <c r="G8" s="40"/>
      <c r="H8" s="40"/>
      <c r="I8" s="40"/>
      <c r="J8" s="38"/>
      <c r="K8" s="40"/>
      <c r="L8" s="40"/>
      <c r="M8" s="39" t="s">
        <v>17</v>
      </c>
      <c r="N8" s="43" t="s">
        <v>18</v>
      </c>
      <c r="O8" s="44"/>
      <c r="P8" s="45"/>
      <c r="Q8" s="43" t="s">
        <v>19</v>
      </c>
      <c r="R8" s="44"/>
      <c r="S8" s="44"/>
      <c r="T8" s="45"/>
      <c r="U8" s="39" t="s">
        <v>20</v>
      </c>
      <c r="V8" s="40"/>
      <c r="W8" s="49"/>
      <c r="X8" s="41" t="s">
        <v>21</v>
      </c>
      <c r="Y8" s="39" t="s">
        <v>22</v>
      </c>
      <c r="Z8" s="39" t="s">
        <v>23</v>
      </c>
      <c r="AA8" s="38"/>
    </row>
    <row r="9" spans="1:27" ht="71.400000000000006" thickBot="1" x14ac:dyDescent="0.3">
      <c r="A9" s="40"/>
      <c r="B9" s="40"/>
      <c r="C9" s="40"/>
      <c r="D9" s="40"/>
      <c r="E9" s="40"/>
      <c r="F9" s="40"/>
      <c r="G9" s="40"/>
      <c r="H9" s="40"/>
      <c r="I9" s="40"/>
      <c r="J9" s="38"/>
      <c r="K9" s="40"/>
      <c r="L9" s="40"/>
      <c r="M9" s="4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0"/>
      <c r="V9" s="40"/>
      <c r="W9" s="49"/>
      <c r="X9" s="42"/>
      <c r="Y9" s="40"/>
      <c r="Z9" s="40"/>
      <c r="AA9" s="38"/>
    </row>
    <row r="10" spans="1:27" ht="14.4" thickBot="1" x14ac:dyDescent="0.3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28.8" x14ac:dyDescent="0.25">
      <c r="A11" s="11">
        <v>1</v>
      </c>
      <c r="B11" s="12" t="s">
        <v>51</v>
      </c>
      <c r="C11" s="13" t="s">
        <v>50</v>
      </c>
      <c r="D11" s="24" t="s">
        <v>214</v>
      </c>
      <c r="E11" s="13">
        <v>6</v>
      </c>
      <c r="F11" s="12" t="s">
        <v>300</v>
      </c>
      <c r="G11" s="12" t="s">
        <v>302</v>
      </c>
      <c r="H11" s="16" t="s">
        <v>52</v>
      </c>
      <c r="I11" s="22">
        <v>2</v>
      </c>
      <c r="J11" s="13" t="str">
        <f t="shared" ref="J11:J26" si="0">C11</f>
        <v>КЛ</v>
      </c>
      <c r="K11" s="13">
        <v>0</v>
      </c>
      <c r="L11" s="13">
        <v>30</v>
      </c>
      <c r="M11" s="11">
        <f>SUM(N11:P11)</f>
        <v>35</v>
      </c>
      <c r="N11" s="13">
        <v>0</v>
      </c>
      <c r="O11" s="13">
        <f>L11</f>
        <v>30</v>
      </c>
      <c r="P11" s="13">
        <v>5</v>
      </c>
      <c r="Q11" s="13">
        <v>0</v>
      </c>
      <c r="R11" s="13">
        <v>0</v>
      </c>
      <c r="S11" s="13">
        <v>0</v>
      </c>
      <c r="T11" s="17">
        <f>M11</f>
        <v>35</v>
      </c>
      <c r="U11" s="13">
        <v>0</v>
      </c>
      <c r="V11" s="12">
        <v>700</v>
      </c>
      <c r="W11" s="13">
        <v>0</v>
      </c>
      <c r="X11" s="12" t="s">
        <v>304</v>
      </c>
      <c r="Y11" s="14" t="s">
        <v>124</v>
      </c>
      <c r="Z11" s="14" t="s">
        <v>69</v>
      </c>
      <c r="AA11" s="13">
        <v>1</v>
      </c>
    </row>
    <row r="12" spans="1:27" ht="28.8" x14ac:dyDescent="0.25">
      <c r="A12" s="18">
        <f>A11+1</f>
        <v>2</v>
      </c>
      <c r="B12" s="12" t="s">
        <v>51</v>
      </c>
      <c r="C12" s="13" t="s">
        <v>50</v>
      </c>
      <c r="D12" s="24" t="s">
        <v>299</v>
      </c>
      <c r="E12" s="12">
        <v>6</v>
      </c>
      <c r="F12" s="12" t="s">
        <v>301</v>
      </c>
      <c r="G12" s="12" t="s">
        <v>303</v>
      </c>
      <c r="H12" s="16" t="s">
        <v>52</v>
      </c>
      <c r="I12" s="13">
        <v>0.41</v>
      </c>
      <c r="J12" s="13" t="str">
        <f t="shared" si="0"/>
        <v>КЛ</v>
      </c>
      <c r="K12" s="13">
        <v>0</v>
      </c>
      <c r="L12" s="13">
        <v>5</v>
      </c>
      <c r="M12" s="11">
        <f>SUM(N12:P12)</f>
        <v>5</v>
      </c>
      <c r="N12" s="13">
        <v>0</v>
      </c>
      <c r="O12" s="13">
        <f>L12</f>
        <v>5</v>
      </c>
      <c r="P12" s="13">
        <v>0</v>
      </c>
      <c r="Q12" s="13">
        <v>0</v>
      </c>
      <c r="R12" s="13">
        <v>0</v>
      </c>
      <c r="S12" s="13">
        <v>0</v>
      </c>
      <c r="T12" s="17">
        <f>M12</f>
        <v>5</v>
      </c>
      <c r="U12" s="13">
        <v>0</v>
      </c>
      <c r="V12" s="12">
        <v>300</v>
      </c>
      <c r="W12" s="13">
        <v>0</v>
      </c>
      <c r="X12" s="12" t="s">
        <v>305</v>
      </c>
      <c r="Y12" s="14" t="s">
        <v>124</v>
      </c>
      <c r="Z12" s="14" t="s">
        <v>69</v>
      </c>
      <c r="AA12" s="13">
        <v>1</v>
      </c>
    </row>
    <row r="13" spans="1:27" ht="28.8" x14ac:dyDescent="0.25">
      <c r="A13" s="18">
        <f t="shared" ref="A13:A26" si="1">A12+1</f>
        <v>3</v>
      </c>
      <c r="B13" s="12" t="s">
        <v>51</v>
      </c>
      <c r="C13" s="21" t="s">
        <v>70</v>
      </c>
      <c r="D13" s="21" t="s">
        <v>306</v>
      </c>
      <c r="E13" s="13" t="s">
        <v>85</v>
      </c>
      <c r="F13" s="13" t="s">
        <v>320</v>
      </c>
      <c r="G13" s="13" t="s">
        <v>321</v>
      </c>
      <c r="H13" s="16" t="s">
        <v>76</v>
      </c>
      <c r="I13" s="23">
        <v>2</v>
      </c>
      <c r="J13" s="13" t="str">
        <f t="shared" si="0"/>
        <v>ТП</v>
      </c>
      <c r="K13" s="13">
        <v>0</v>
      </c>
      <c r="L13" s="13">
        <v>7</v>
      </c>
      <c r="M13" s="11">
        <f t="shared" ref="M13:M26" si="2">SUM(N13:P13)</f>
        <v>10</v>
      </c>
      <c r="N13" s="13">
        <v>0</v>
      </c>
      <c r="O13" s="13">
        <f t="shared" ref="O13:O26" si="3">L13</f>
        <v>7</v>
      </c>
      <c r="P13" s="13">
        <v>3</v>
      </c>
      <c r="Q13" s="13">
        <v>0</v>
      </c>
      <c r="R13" s="13">
        <v>0</v>
      </c>
      <c r="S13" s="13">
        <v>0</v>
      </c>
      <c r="T13" s="17">
        <f t="shared" ref="T13:T26" si="4">M13</f>
        <v>10</v>
      </c>
      <c r="U13" s="13">
        <v>0</v>
      </c>
      <c r="V13" s="13">
        <v>106.12</v>
      </c>
      <c r="W13" s="13">
        <v>0</v>
      </c>
      <c r="X13" s="12" t="s">
        <v>346</v>
      </c>
      <c r="Y13" s="14" t="s">
        <v>53</v>
      </c>
      <c r="Z13" s="14" t="s">
        <v>69</v>
      </c>
      <c r="AA13" s="13">
        <v>1</v>
      </c>
    </row>
    <row r="14" spans="1:27" ht="28.8" x14ac:dyDescent="0.25">
      <c r="A14" s="18">
        <f t="shared" si="1"/>
        <v>4</v>
      </c>
      <c r="B14" s="12" t="s">
        <v>51</v>
      </c>
      <c r="C14" s="21" t="s">
        <v>70</v>
      </c>
      <c r="D14" s="21" t="s">
        <v>307</v>
      </c>
      <c r="E14" s="13" t="s">
        <v>85</v>
      </c>
      <c r="F14" s="13" t="s">
        <v>322</v>
      </c>
      <c r="G14" s="13" t="s">
        <v>323</v>
      </c>
      <c r="H14" s="16" t="s">
        <v>76</v>
      </c>
      <c r="I14" s="23">
        <v>2</v>
      </c>
      <c r="J14" s="13" t="str">
        <f t="shared" si="0"/>
        <v>ТП</v>
      </c>
      <c r="K14" s="13">
        <v>0</v>
      </c>
      <c r="L14" s="13">
        <v>7</v>
      </c>
      <c r="M14" s="11">
        <f t="shared" si="2"/>
        <v>10</v>
      </c>
      <c r="N14" s="13">
        <v>0</v>
      </c>
      <c r="O14" s="13">
        <f t="shared" si="3"/>
        <v>7</v>
      </c>
      <c r="P14" s="13">
        <v>3</v>
      </c>
      <c r="Q14" s="13">
        <v>0</v>
      </c>
      <c r="R14" s="13">
        <v>0</v>
      </c>
      <c r="S14" s="13">
        <v>0</v>
      </c>
      <c r="T14" s="17">
        <f t="shared" si="4"/>
        <v>10</v>
      </c>
      <c r="U14" s="13">
        <v>0</v>
      </c>
      <c r="V14" s="23">
        <v>154.83000000000001</v>
      </c>
      <c r="W14" s="13">
        <v>0</v>
      </c>
      <c r="X14" s="12" t="s">
        <v>347</v>
      </c>
      <c r="Y14" s="27"/>
      <c r="Z14" s="27"/>
      <c r="AA14" s="13">
        <v>1</v>
      </c>
    </row>
    <row r="15" spans="1:27" ht="28.8" x14ac:dyDescent="0.25">
      <c r="A15" s="18">
        <f t="shared" si="1"/>
        <v>5</v>
      </c>
      <c r="B15" s="12" t="s">
        <v>51</v>
      </c>
      <c r="C15" s="21" t="s">
        <v>70</v>
      </c>
      <c r="D15" s="21" t="s">
        <v>308</v>
      </c>
      <c r="E15" s="13" t="s">
        <v>85</v>
      </c>
      <c r="F15" s="12" t="s">
        <v>324</v>
      </c>
      <c r="G15" s="12" t="s">
        <v>325</v>
      </c>
      <c r="H15" s="16" t="s">
        <v>76</v>
      </c>
      <c r="I15" s="23">
        <v>1.5</v>
      </c>
      <c r="J15" s="13" t="str">
        <f t="shared" si="0"/>
        <v>ТП</v>
      </c>
      <c r="K15" s="13">
        <v>0</v>
      </c>
      <c r="L15" s="13">
        <v>6</v>
      </c>
      <c r="M15" s="11">
        <f t="shared" si="2"/>
        <v>6</v>
      </c>
      <c r="N15" s="13">
        <v>0</v>
      </c>
      <c r="O15" s="13">
        <f t="shared" si="3"/>
        <v>6</v>
      </c>
      <c r="P15" s="13">
        <v>0</v>
      </c>
      <c r="Q15" s="13">
        <v>0</v>
      </c>
      <c r="R15" s="13">
        <v>0</v>
      </c>
      <c r="S15" s="13">
        <v>0</v>
      </c>
      <c r="T15" s="17">
        <f t="shared" si="4"/>
        <v>6</v>
      </c>
      <c r="U15" s="13">
        <v>0</v>
      </c>
      <c r="V15" s="23">
        <v>73.22</v>
      </c>
      <c r="W15" s="13">
        <v>0</v>
      </c>
      <c r="X15" s="12" t="s">
        <v>348</v>
      </c>
      <c r="Y15" s="27"/>
      <c r="Z15" s="27"/>
      <c r="AA15" s="13">
        <v>1</v>
      </c>
    </row>
    <row r="16" spans="1:27" ht="28.8" x14ac:dyDescent="0.25">
      <c r="A16" s="18">
        <f t="shared" si="1"/>
        <v>6</v>
      </c>
      <c r="B16" s="12" t="s">
        <v>51</v>
      </c>
      <c r="C16" s="21" t="s">
        <v>70</v>
      </c>
      <c r="D16" s="21" t="s">
        <v>309</v>
      </c>
      <c r="E16" s="13" t="s">
        <v>85</v>
      </c>
      <c r="F16" s="12" t="s">
        <v>326</v>
      </c>
      <c r="G16" s="12" t="s">
        <v>327</v>
      </c>
      <c r="H16" s="16" t="s">
        <v>76</v>
      </c>
      <c r="I16" s="23">
        <v>1</v>
      </c>
      <c r="J16" s="13" t="str">
        <f t="shared" si="0"/>
        <v>ТП</v>
      </c>
      <c r="K16" s="13">
        <v>0</v>
      </c>
      <c r="L16" s="13">
        <v>6</v>
      </c>
      <c r="M16" s="11">
        <f t="shared" si="2"/>
        <v>7</v>
      </c>
      <c r="N16" s="13">
        <v>0</v>
      </c>
      <c r="O16" s="13">
        <f t="shared" si="3"/>
        <v>6</v>
      </c>
      <c r="P16" s="13">
        <v>1</v>
      </c>
      <c r="Q16" s="13">
        <v>0</v>
      </c>
      <c r="R16" s="13">
        <v>0</v>
      </c>
      <c r="S16" s="13">
        <v>0</v>
      </c>
      <c r="T16" s="17">
        <f t="shared" si="4"/>
        <v>7</v>
      </c>
      <c r="U16" s="13">
        <v>0</v>
      </c>
      <c r="V16" s="23">
        <v>18.87</v>
      </c>
      <c r="W16" s="13">
        <v>0</v>
      </c>
      <c r="X16" s="12" t="s">
        <v>348</v>
      </c>
      <c r="Y16" s="27"/>
      <c r="Z16" s="27"/>
      <c r="AA16" s="13">
        <v>1</v>
      </c>
    </row>
    <row r="17" spans="1:27" ht="28.8" x14ac:dyDescent="0.25">
      <c r="A17" s="18">
        <f t="shared" si="1"/>
        <v>7</v>
      </c>
      <c r="B17" s="12" t="s">
        <v>51</v>
      </c>
      <c r="C17" s="21" t="s">
        <v>70</v>
      </c>
      <c r="D17" s="21" t="s">
        <v>310</v>
      </c>
      <c r="E17" s="13" t="s">
        <v>85</v>
      </c>
      <c r="F17" s="13" t="s">
        <v>328</v>
      </c>
      <c r="G17" s="13" t="s">
        <v>329</v>
      </c>
      <c r="H17" s="16" t="s">
        <v>76</v>
      </c>
      <c r="I17" s="23">
        <v>1</v>
      </c>
      <c r="J17" s="13" t="str">
        <f t="shared" si="0"/>
        <v>ТП</v>
      </c>
      <c r="K17" s="13">
        <v>0</v>
      </c>
      <c r="L17" s="13">
        <v>3</v>
      </c>
      <c r="M17" s="11">
        <f t="shared" si="2"/>
        <v>11</v>
      </c>
      <c r="N17" s="13">
        <v>0</v>
      </c>
      <c r="O17" s="13">
        <f t="shared" si="3"/>
        <v>3</v>
      </c>
      <c r="P17" s="13">
        <v>8</v>
      </c>
      <c r="Q17" s="13">
        <v>0</v>
      </c>
      <c r="R17" s="13">
        <v>0</v>
      </c>
      <c r="S17" s="13">
        <v>0</v>
      </c>
      <c r="T17" s="17">
        <f t="shared" si="4"/>
        <v>11</v>
      </c>
      <c r="U17" s="13">
        <v>0</v>
      </c>
      <c r="V17" s="23">
        <v>105.64</v>
      </c>
      <c r="W17" s="13">
        <v>0</v>
      </c>
      <c r="X17" s="12" t="s">
        <v>349</v>
      </c>
      <c r="Y17" s="27"/>
      <c r="Z17" s="27"/>
      <c r="AA17" s="13">
        <v>1</v>
      </c>
    </row>
    <row r="18" spans="1:27" ht="28.8" x14ac:dyDescent="0.25">
      <c r="A18" s="18">
        <f t="shared" si="1"/>
        <v>8</v>
      </c>
      <c r="B18" s="12" t="s">
        <v>51</v>
      </c>
      <c r="C18" s="21" t="s">
        <v>70</v>
      </c>
      <c r="D18" s="21" t="s">
        <v>311</v>
      </c>
      <c r="E18" s="13" t="s">
        <v>85</v>
      </c>
      <c r="F18" s="13" t="s">
        <v>330</v>
      </c>
      <c r="G18" s="13" t="s">
        <v>331</v>
      </c>
      <c r="H18" s="16" t="s">
        <v>76</v>
      </c>
      <c r="I18" s="23">
        <v>2</v>
      </c>
      <c r="J18" s="13" t="str">
        <f t="shared" si="0"/>
        <v>ТП</v>
      </c>
      <c r="K18" s="13">
        <v>0</v>
      </c>
      <c r="L18" s="13">
        <v>17</v>
      </c>
      <c r="M18" s="11">
        <f t="shared" si="2"/>
        <v>20</v>
      </c>
      <c r="N18" s="13">
        <v>0</v>
      </c>
      <c r="O18" s="13">
        <f t="shared" si="3"/>
        <v>17</v>
      </c>
      <c r="P18" s="13">
        <v>3</v>
      </c>
      <c r="Q18" s="13">
        <v>0</v>
      </c>
      <c r="R18" s="13">
        <v>0</v>
      </c>
      <c r="S18" s="13">
        <v>0</v>
      </c>
      <c r="T18" s="17">
        <f t="shared" si="4"/>
        <v>20</v>
      </c>
      <c r="U18" s="13">
        <v>0</v>
      </c>
      <c r="V18" s="23">
        <v>157.25</v>
      </c>
      <c r="W18" s="13">
        <v>0</v>
      </c>
      <c r="X18" s="12" t="s">
        <v>350</v>
      </c>
      <c r="Y18" s="27"/>
      <c r="Z18" s="27"/>
      <c r="AA18" s="13">
        <v>1</v>
      </c>
    </row>
    <row r="19" spans="1:27" ht="28.8" x14ac:dyDescent="0.25">
      <c r="A19" s="18">
        <f t="shared" si="1"/>
        <v>9</v>
      </c>
      <c r="B19" s="12" t="s">
        <v>51</v>
      </c>
      <c r="C19" s="21" t="s">
        <v>70</v>
      </c>
      <c r="D19" s="21" t="s">
        <v>312</v>
      </c>
      <c r="E19" s="13" t="s">
        <v>85</v>
      </c>
      <c r="F19" s="13" t="s">
        <v>332</v>
      </c>
      <c r="G19" s="13" t="s">
        <v>333</v>
      </c>
      <c r="H19" s="16" t="s">
        <v>76</v>
      </c>
      <c r="I19" s="23">
        <v>1.5</v>
      </c>
      <c r="J19" s="13" t="str">
        <f t="shared" si="0"/>
        <v>ТП</v>
      </c>
      <c r="K19" s="13">
        <v>0</v>
      </c>
      <c r="L19" s="13">
        <v>12</v>
      </c>
      <c r="M19" s="11">
        <f t="shared" si="2"/>
        <v>14</v>
      </c>
      <c r="N19" s="13">
        <v>0</v>
      </c>
      <c r="O19" s="13">
        <f t="shared" si="3"/>
        <v>12</v>
      </c>
      <c r="P19" s="13">
        <v>2</v>
      </c>
      <c r="Q19" s="13">
        <v>0</v>
      </c>
      <c r="R19" s="13">
        <v>0</v>
      </c>
      <c r="S19" s="13">
        <v>0</v>
      </c>
      <c r="T19" s="17">
        <f t="shared" si="4"/>
        <v>14</v>
      </c>
      <c r="U19" s="13">
        <v>0</v>
      </c>
      <c r="V19" s="23">
        <v>153.76</v>
      </c>
      <c r="W19" s="13">
        <v>0</v>
      </c>
      <c r="X19" s="12" t="s">
        <v>351</v>
      </c>
      <c r="Y19" s="27"/>
      <c r="Z19" s="27"/>
      <c r="AA19" s="13">
        <v>1</v>
      </c>
    </row>
    <row r="20" spans="1:27" ht="28.8" x14ac:dyDescent="0.25">
      <c r="A20" s="18">
        <f t="shared" si="1"/>
        <v>10</v>
      </c>
      <c r="B20" s="12" t="s">
        <v>51</v>
      </c>
      <c r="C20" s="21" t="s">
        <v>70</v>
      </c>
      <c r="D20" s="21" t="s">
        <v>313</v>
      </c>
      <c r="E20" s="13" t="s">
        <v>85</v>
      </c>
      <c r="F20" s="13" t="s">
        <v>334</v>
      </c>
      <c r="G20" s="13" t="s">
        <v>335</v>
      </c>
      <c r="H20" s="16" t="s">
        <v>76</v>
      </c>
      <c r="I20" s="23">
        <v>1</v>
      </c>
      <c r="J20" s="13" t="str">
        <f t="shared" si="0"/>
        <v>ТП</v>
      </c>
      <c r="K20" s="13">
        <v>0</v>
      </c>
      <c r="L20" s="13">
        <v>16</v>
      </c>
      <c r="M20" s="11">
        <f t="shared" si="2"/>
        <v>16</v>
      </c>
      <c r="N20" s="13">
        <v>0</v>
      </c>
      <c r="O20" s="13">
        <f t="shared" si="3"/>
        <v>16</v>
      </c>
      <c r="P20" s="13">
        <v>0</v>
      </c>
      <c r="Q20" s="13">
        <v>0</v>
      </c>
      <c r="R20" s="13">
        <v>0</v>
      </c>
      <c r="S20" s="13">
        <v>0</v>
      </c>
      <c r="T20" s="17">
        <f t="shared" si="4"/>
        <v>16</v>
      </c>
      <c r="U20" s="13">
        <v>0</v>
      </c>
      <c r="V20" s="23">
        <v>103.22</v>
      </c>
      <c r="W20" s="13">
        <v>0</v>
      </c>
      <c r="X20" s="12" t="s">
        <v>351</v>
      </c>
      <c r="Y20" s="27"/>
      <c r="Z20" s="27"/>
      <c r="AA20" s="13">
        <v>1</v>
      </c>
    </row>
    <row r="21" spans="1:27" ht="28.8" x14ac:dyDescent="0.25">
      <c r="A21" s="18">
        <f t="shared" si="1"/>
        <v>11</v>
      </c>
      <c r="B21" s="12" t="s">
        <v>51</v>
      </c>
      <c r="C21" s="21" t="s">
        <v>70</v>
      </c>
      <c r="D21" s="21" t="s">
        <v>314</v>
      </c>
      <c r="E21" s="13" t="s">
        <v>85</v>
      </c>
      <c r="F21" s="13" t="s">
        <v>336</v>
      </c>
      <c r="G21" s="13" t="s">
        <v>337</v>
      </c>
      <c r="H21" s="16" t="s">
        <v>76</v>
      </c>
      <c r="I21" s="23">
        <v>1.5</v>
      </c>
      <c r="J21" s="13" t="str">
        <f t="shared" si="0"/>
        <v>ТП</v>
      </c>
      <c r="K21" s="13">
        <v>0</v>
      </c>
      <c r="L21" s="13">
        <v>10</v>
      </c>
      <c r="M21" s="11">
        <f t="shared" si="2"/>
        <v>11</v>
      </c>
      <c r="N21" s="13">
        <v>0</v>
      </c>
      <c r="O21" s="13">
        <f t="shared" si="3"/>
        <v>10</v>
      </c>
      <c r="P21" s="13">
        <v>1</v>
      </c>
      <c r="Q21" s="13">
        <v>0</v>
      </c>
      <c r="R21" s="13">
        <v>0</v>
      </c>
      <c r="S21" s="13">
        <v>0</v>
      </c>
      <c r="T21" s="17">
        <f t="shared" si="4"/>
        <v>11</v>
      </c>
      <c r="U21" s="13">
        <v>0</v>
      </c>
      <c r="V21" s="23">
        <v>120.64</v>
      </c>
      <c r="W21" s="13">
        <v>0</v>
      </c>
      <c r="X21" s="12" t="s">
        <v>352</v>
      </c>
      <c r="Y21" s="27"/>
      <c r="Z21" s="27"/>
      <c r="AA21" s="13">
        <v>1</v>
      </c>
    </row>
    <row r="22" spans="1:27" ht="28.8" x14ac:dyDescent="0.25">
      <c r="A22" s="18">
        <f t="shared" si="1"/>
        <v>12</v>
      </c>
      <c r="B22" s="12" t="s">
        <v>51</v>
      </c>
      <c r="C22" s="21" t="s">
        <v>70</v>
      </c>
      <c r="D22" s="21" t="s">
        <v>315</v>
      </c>
      <c r="E22" s="13" t="s">
        <v>85</v>
      </c>
      <c r="F22" s="13" t="s">
        <v>338</v>
      </c>
      <c r="G22" s="13" t="s">
        <v>339</v>
      </c>
      <c r="H22" s="16" t="s">
        <v>76</v>
      </c>
      <c r="I22" s="23">
        <v>1</v>
      </c>
      <c r="J22" s="13" t="str">
        <f t="shared" si="0"/>
        <v>ТП</v>
      </c>
      <c r="K22" s="13">
        <v>0</v>
      </c>
      <c r="L22" s="13">
        <v>9</v>
      </c>
      <c r="M22" s="11">
        <f t="shared" si="2"/>
        <v>13</v>
      </c>
      <c r="N22" s="13">
        <v>0</v>
      </c>
      <c r="O22" s="13">
        <f t="shared" si="3"/>
        <v>9</v>
      </c>
      <c r="P22" s="13">
        <v>4</v>
      </c>
      <c r="Q22" s="13">
        <v>0</v>
      </c>
      <c r="R22" s="13">
        <v>0</v>
      </c>
      <c r="S22" s="13">
        <v>0</v>
      </c>
      <c r="T22" s="17">
        <f t="shared" si="4"/>
        <v>13</v>
      </c>
      <c r="U22" s="13">
        <v>0</v>
      </c>
      <c r="V22" s="23">
        <v>140.80000000000001</v>
      </c>
      <c r="W22" s="13">
        <v>0</v>
      </c>
      <c r="X22" s="12" t="s">
        <v>352</v>
      </c>
      <c r="Y22" s="27"/>
      <c r="Z22" s="27"/>
      <c r="AA22" s="13">
        <v>1</v>
      </c>
    </row>
    <row r="23" spans="1:27" ht="28.8" x14ac:dyDescent="0.25">
      <c r="A23" s="18">
        <f t="shared" si="1"/>
        <v>13</v>
      </c>
      <c r="B23" s="12" t="s">
        <v>51</v>
      </c>
      <c r="C23" s="21" t="s">
        <v>70</v>
      </c>
      <c r="D23" s="21" t="s">
        <v>316</v>
      </c>
      <c r="E23" s="13" t="s">
        <v>85</v>
      </c>
      <c r="F23" s="13" t="s">
        <v>340</v>
      </c>
      <c r="G23" s="13" t="s">
        <v>341</v>
      </c>
      <c r="H23" s="16" t="s">
        <v>76</v>
      </c>
      <c r="I23" s="23">
        <v>1.5</v>
      </c>
      <c r="J23" s="13" t="str">
        <f t="shared" si="0"/>
        <v>ТП</v>
      </c>
      <c r="K23" s="13">
        <v>0</v>
      </c>
      <c r="L23" s="13">
        <v>1</v>
      </c>
      <c r="M23" s="11">
        <f t="shared" si="2"/>
        <v>9</v>
      </c>
      <c r="N23" s="13">
        <v>0</v>
      </c>
      <c r="O23" s="13">
        <f t="shared" si="3"/>
        <v>1</v>
      </c>
      <c r="P23" s="13">
        <v>8</v>
      </c>
      <c r="Q23" s="13">
        <v>0</v>
      </c>
      <c r="R23" s="13">
        <v>0</v>
      </c>
      <c r="S23" s="13">
        <v>0</v>
      </c>
      <c r="T23" s="17">
        <f t="shared" si="4"/>
        <v>9</v>
      </c>
      <c r="U23" s="13">
        <v>0</v>
      </c>
      <c r="V23" s="23">
        <v>110.96</v>
      </c>
      <c r="W23" s="13">
        <v>0</v>
      </c>
      <c r="X23" s="12" t="s">
        <v>353</v>
      </c>
      <c r="Y23" s="27"/>
      <c r="Z23" s="27"/>
      <c r="AA23" s="13">
        <v>1</v>
      </c>
    </row>
    <row r="24" spans="1:27" ht="28.8" x14ac:dyDescent="0.25">
      <c r="A24" s="18">
        <f t="shared" si="1"/>
        <v>14</v>
      </c>
      <c r="B24" s="12" t="s">
        <v>51</v>
      </c>
      <c r="C24" s="21" t="s">
        <v>70</v>
      </c>
      <c r="D24" s="21" t="s">
        <v>317</v>
      </c>
      <c r="E24" s="13" t="s">
        <v>85</v>
      </c>
      <c r="F24" s="13" t="s">
        <v>340</v>
      </c>
      <c r="G24" s="13" t="s">
        <v>341</v>
      </c>
      <c r="H24" s="16" t="s">
        <v>76</v>
      </c>
      <c r="I24" s="23">
        <v>1.5</v>
      </c>
      <c r="J24" s="13" t="str">
        <f t="shared" si="0"/>
        <v>ТП</v>
      </c>
      <c r="K24" s="13">
        <v>0</v>
      </c>
      <c r="L24" s="13">
        <v>11</v>
      </c>
      <c r="M24" s="11">
        <f t="shared" si="2"/>
        <v>16</v>
      </c>
      <c r="N24" s="13">
        <v>0</v>
      </c>
      <c r="O24" s="13">
        <f t="shared" si="3"/>
        <v>11</v>
      </c>
      <c r="P24" s="13">
        <v>5</v>
      </c>
      <c r="Q24" s="13">
        <v>0</v>
      </c>
      <c r="R24" s="13">
        <v>0</v>
      </c>
      <c r="S24" s="13">
        <v>0</v>
      </c>
      <c r="T24" s="17">
        <f t="shared" si="4"/>
        <v>16</v>
      </c>
      <c r="U24" s="13">
        <v>0</v>
      </c>
      <c r="V24" s="23">
        <v>174.73</v>
      </c>
      <c r="W24" s="13">
        <v>0</v>
      </c>
      <c r="X24" s="12" t="s">
        <v>354</v>
      </c>
      <c r="Y24" s="27"/>
      <c r="Z24" s="27"/>
      <c r="AA24" s="13">
        <v>1</v>
      </c>
    </row>
    <row r="25" spans="1:27" ht="28.8" x14ac:dyDescent="0.25">
      <c r="A25" s="18">
        <f t="shared" si="1"/>
        <v>15</v>
      </c>
      <c r="B25" s="12" t="s">
        <v>51</v>
      </c>
      <c r="C25" s="21" t="s">
        <v>70</v>
      </c>
      <c r="D25" s="21" t="s">
        <v>318</v>
      </c>
      <c r="E25" s="13" t="s">
        <v>85</v>
      </c>
      <c r="F25" s="13" t="s">
        <v>342</v>
      </c>
      <c r="G25" s="13" t="s">
        <v>343</v>
      </c>
      <c r="H25" s="16" t="s">
        <v>76</v>
      </c>
      <c r="I25" s="23">
        <v>1.5</v>
      </c>
      <c r="J25" s="13" t="str">
        <f t="shared" si="0"/>
        <v>ТП</v>
      </c>
      <c r="K25" s="13">
        <v>0</v>
      </c>
      <c r="L25" s="13">
        <v>10</v>
      </c>
      <c r="M25" s="11">
        <f t="shared" si="2"/>
        <v>12</v>
      </c>
      <c r="N25" s="13">
        <v>0</v>
      </c>
      <c r="O25" s="13">
        <f t="shared" si="3"/>
        <v>10</v>
      </c>
      <c r="P25" s="13">
        <v>2</v>
      </c>
      <c r="Q25" s="13">
        <v>0</v>
      </c>
      <c r="R25" s="13">
        <v>0</v>
      </c>
      <c r="S25" s="13">
        <v>0</v>
      </c>
      <c r="T25" s="17">
        <f t="shared" si="4"/>
        <v>12</v>
      </c>
      <c r="U25" s="13">
        <v>0</v>
      </c>
      <c r="V25" s="23">
        <v>64.349999999999994</v>
      </c>
      <c r="W25" s="13">
        <v>0</v>
      </c>
      <c r="X25" s="12" t="s">
        <v>355</v>
      </c>
      <c r="Y25" s="27"/>
      <c r="Z25" s="27"/>
      <c r="AA25" s="13">
        <v>1</v>
      </c>
    </row>
    <row r="26" spans="1:27" ht="28.8" x14ac:dyDescent="0.25">
      <c r="A26" s="18">
        <f t="shared" si="1"/>
        <v>16</v>
      </c>
      <c r="B26" s="12" t="s">
        <v>51</v>
      </c>
      <c r="C26" s="21" t="s">
        <v>70</v>
      </c>
      <c r="D26" s="21" t="s">
        <v>319</v>
      </c>
      <c r="E26" s="13" t="s">
        <v>85</v>
      </c>
      <c r="F26" s="13" t="s">
        <v>344</v>
      </c>
      <c r="G26" s="13" t="s">
        <v>345</v>
      </c>
      <c r="H26" s="16" t="s">
        <v>76</v>
      </c>
      <c r="I26" s="23">
        <v>2</v>
      </c>
      <c r="J26" s="13" t="str">
        <f t="shared" si="0"/>
        <v>ТП</v>
      </c>
      <c r="K26" s="13">
        <v>0</v>
      </c>
      <c r="L26" s="13">
        <v>14</v>
      </c>
      <c r="M26" s="11">
        <f t="shared" si="2"/>
        <v>19</v>
      </c>
      <c r="N26" s="13">
        <v>0</v>
      </c>
      <c r="O26" s="13">
        <f t="shared" si="3"/>
        <v>14</v>
      </c>
      <c r="P26" s="13">
        <v>5</v>
      </c>
      <c r="Q26" s="13">
        <v>0</v>
      </c>
      <c r="R26" s="13">
        <v>0</v>
      </c>
      <c r="S26" s="13">
        <v>0</v>
      </c>
      <c r="T26" s="17">
        <f t="shared" si="4"/>
        <v>19</v>
      </c>
      <c r="U26" s="13">
        <v>0</v>
      </c>
      <c r="V26" s="13">
        <v>183.06</v>
      </c>
      <c r="W26" s="13">
        <v>0</v>
      </c>
      <c r="X26" s="12" t="s">
        <v>356</v>
      </c>
      <c r="Y26" s="27"/>
      <c r="Z26" s="27"/>
      <c r="AA26" s="13">
        <v>1</v>
      </c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opLeftCell="A7" workbookViewId="0">
      <selection activeCell="V11" sqref="V11"/>
    </sheetView>
  </sheetViews>
  <sheetFormatPr defaultColWidth="9.109375" defaultRowHeight="13.8" x14ac:dyDescent="0.25"/>
  <cols>
    <col min="1" max="1" width="9.109375" style="1"/>
    <col min="2" max="2" width="18.33203125" style="1" customWidth="1"/>
    <col min="3" max="3" width="9.109375" style="1"/>
    <col min="4" max="4" width="19.88671875" style="1" customWidth="1"/>
    <col min="5" max="5" width="9.109375" style="1"/>
    <col min="6" max="6" width="21.5546875" style="1" customWidth="1"/>
    <col min="7" max="7" width="20.6640625" style="1" customWidth="1"/>
    <col min="8" max="8" width="9.109375" style="1" customWidth="1"/>
    <col min="9" max="9" width="9.109375" style="1"/>
    <col min="10" max="19" width="9.109375" style="1" customWidth="1"/>
    <col min="20" max="21" width="9.109375" style="1"/>
    <col min="22" max="22" width="10.88671875" style="1" customWidth="1"/>
    <col min="23" max="23" width="9.109375" style="1"/>
    <col min="24" max="24" width="16.33203125" style="1" customWidth="1"/>
    <col min="25" max="25" width="10.33203125" style="1" bestFit="1" customWidth="1"/>
    <col min="26" max="16384" width="9.109375" style="1"/>
  </cols>
  <sheetData>
    <row r="1" spans="1:27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7" ht="14.4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40</v>
      </c>
      <c r="P2" s="1" t="s">
        <v>44</v>
      </c>
      <c r="Q2" s="9">
        <v>2017</v>
      </c>
      <c r="R2" t="s">
        <v>45</v>
      </c>
      <c r="W2" s="10"/>
      <c r="X2" s="10"/>
      <c r="Y2" s="10"/>
      <c r="Z2" s="10"/>
      <c r="AA2" s="10"/>
    </row>
    <row r="3" spans="1:27" ht="14.4" x14ac:dyDescent="0.3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W3" s="10"/>
      <c r="X3" s="10"/>
      <c r="Y3" s="10"/>
      <c r="Z3" s="10"/>
      <c r="AA3" s="10"/>
    </row>
    <row r="4" spans="1:27" ht="14.4" x14ac:dyDescent="0.3">
      <c r="A4" s="56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">
      <c r="A6" s="43" t="s">
        <v>0</v>
      </c>
      <c r="B6" s="44"/>
      <c r="C6" s="44"/>
      <c r="D6" s="44"/>
      <c r="E6" s="44"/>
      <c r="F6" s="44"/>
      <c r="G6" s="44"/>
      <c r="H6" s="44"/>
      <c r="I6" s="47"/>
      <c r="J6" s="44" t="s">
        <v>1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48" t="s">
        <v>2</v>
      </c>
      <c r="X6" s="50" t="s">
        <v>3</v>
      </c>
      <c r="Y6" s="51"/>
      <c r="Z6" s="52"/>
      <c r="AA6" s="37" t="s">
        <v>4</v>
      </c>
    </row>
    <row r="7" spans="1:27" ht="171.75" customHeight="1" thickBot="1" x14ac:dyDescent="0.3">
      <c r="A7" s="39" t="s">
        <v>5</v>
      </c>
      <c r="B7" s="39" t="s">
        <v>6</v>
      </c>
      <c r="C7" s="39" t="s">
        <v>7</v>
      </c>
      <c r="D7" s="39" t="s">
        <v>8</v>
      </c>
      <c r="E7" s="39" t="s">
        <v>9</v>
      </c>
      <c r="F7" s="39" t="s">
        <v>10</v>
      </c>
      <c r="G7" s="39" t="s">
        <v>11</v>
      </c>
      <c r="H7" s="39" t="s">
        <v>47</v>
      </c>
      <c r="I7" s="39" t="s">
        <v>12</v>
      </c>
      <c r="J7" s="37" t="s">
        <v>48</v>
      </c>
      <c r="K7" s="39" t="s">
        <v>13</v>
      </c>
      <c r="L7" s="39" t="s">
        <v>14</v>
      </c>
      <c r="M7" s="43" t="s">
        <v>15</v>
      </c>
      <c r="N7" s="44"/>
      <c r="O7" s="44"/>
      <c r="P7" s="44"/>
      <c r="Q7" s="44"/>
      <c r="R7" s="44"/>
      <c r="S7" s="44"/>
      <c r="T7" s="44"/>
      <c r="U7" s="45"/>
      <c r="V7" s="39" t="s">
        <v>16</v>
      </c>
      <c r="W7" s="49"/>
      <c r="X7" s="53"/>
      <c r="Y7" s="54"/>
      <c r="Z7" s="55"/>
      <c r="AA7" s="38"/>
    </row>
    <row r="8" spans="1:27" ht="63.75" customHeight="1" thickBot="1" x14ac:dyDescent="0.3">
      <c r="A8" s="40"/>
      <c r="B8" s="40"/>
      <c r="C8" s="40"/>
      <c r="D8" s="40"/>
      <c r="E8" s="40"/>
      <c r="F8" s="40"/>
      <c r="G8" s="40"/>
      <c r="H8" s="40"/>
      <c r="I8" s="40"/>
      <c r="J8" s="38"/>
      <c r="K8" s="40"/>
      <c r="L8" s="40"/>
      <c r="M8" s="39" t="s">
        <v>17</v>
      </c>
      <c r="N8" s="43" t="s">
        <v>18</v>
      </c>
      <c r="O8" s="44"/>
      <c r="P8" s="45"/>
      <c r="Q8" s="43" t="s">
        <v>19</v>
      </c>
      <c r="R8" s="44"/>
      <c r="S8" s="44"/>
      <c r="T8" s="45"/>
      <c r="U8" s="39" t="s">
        <v>20</v>
      </c>
      <c r="V8" s="40"/>
      <c r="W8" s="49"/>
      <c r="X8" s="41" t="s">
        <v>21</v>
      </c>
      <c r="Y8" s="39" t="s">
        <v>22</v>
      </c>
      <c r="Z8" s="39" t="s">
        <v>23</v>
      </c>
      <c r="AA8" s="38"/>
    </row>
    <row r="9" spans="1:27" ht="71.400000000000006" thickBot="1" x14ac:dyDescent="0.3">
      <c r="A9" s="40"/>
      <c r="B9" s="40"/>
      <c r="C9" s="40"/>
      <c r="D9" s="40"/>
      <c r="E9" s="40"/>
      <c r="F9" s="40"/>
      <c r="G9" s="40"/>
      <c r="H9" s="40"/>
      <c r="I9" s="40"/>
      <c r="J9" s="38"/>
      <c r="K9" s="40"/>
      <c r="L9" s="40"/>
      <c r="M9" s="4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0"/>
      <c r="V9" s="40"/>
      <c r="W9" s="49"/>
      <c r="X9" s="42"/>
      <c r="Y9" s="40"/>
      <c r="Z9" s="40"/>
      <c r="AA9" s="38"/>
    </row>
    <row r="10" spans="1:27" ht="14.4" thickBot="1" x14ac:dyDescent="0.3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28.8" x14ac:dyDescent="0.25">
      <c r="A11" s="11">
        <v>1</v>
      </c>
      <c r="B11" s="12" t="s">
        <v>51</v>
      </c>
      <c r="C11" s="21" t="s">
        <v>70</v>
      </c>
      <c r="D11" s="21" t="s">
        <v>357</v>
      </c>
      <c r="E11" s="13">
        <v>6</v>
      </c>
      <c r="F11" s="13" t="s">
        <v>361</v>
      </c>
      <c r="G11" s="13" t="s">
        <v>362</v>
      </c>
      <c r="H11" s="16" t="s">
        <v>76</v>
      </c>
      <c r="I11" s="23">
        <v>1.41</v>
      </c>
      <c r="J11" s="13" t="str">
        <f t="shared" ref="J11" si="0">C11</f>
        <v>ТП</v>
      </c>
      <c r="K11" s="13">
        <v>0</v>
      </c>
      <c r="L11" s="13">
        <v>3</v>
      </c>
      <c r="M11" s="11">
        <f>SUM(N11:P11)</f>
        <v>7</v>
      </c>
      <c r="N11" s="13">
        <v>0</v>
      </c>
      <c r="O11" s="13">
        <v>3</v>
      </c>
      <c r="P11" s="13">
        <v>4</v>
      </c>
      <c r="Q11" s="13">
        <v>0</v>
      </c>
      <c r="R11" s="13">
        <v>0</v>
      </c>
      <c r="S11" s="13">
        <v>0</v>
      </c>
      <c r="T11" s="11">
        <f t="shared" ref="T11:T14" si="1">M11</f>
        <v>7</v>
      </c>
      <c r="U11" s="13">
        <v>0</v>
      </c>
      <c r="V11" s="23">
        <v>45.5</v>
      </c>
      <c r="W11" s="13">
        <v>0</v>
      </c>
      <c r="X11" s="12" t="s">
        <v>369</v>
      </c>
      <c r="Y11" s="14"/>
      <c r="Z11" s="14"/>
      <c r="AA11" s="13">
        <v>1</v>
      </c>
    </row>
    <row r="12" spans="1:27" ht="28.8" x14ac:dyDescent="0.25">
      <c r="A12" s="18">
        <f>A11+1</f>
        <v>2</v>
      </c>
      <c r="B12" s="12" t="s">
        <v>51</v>
      </c>
      <c r="C12" s="21" t="s">
        <v>70</v>
      </c>
      <c r="D12" s="21" t="s">
        <v>358</v>
      </c>
      <c r="E12" s="13" t="s">
        <v>85</v>
      </c>
      <c r="F12" s="12" t="s">
        <v>363</v>
      </c>
      <c r="G12" s="12" t="s">
        <v>364</v>
      </c>
      <c r="H12" s="16" t="s">
        <v>76</v>
      </c>
      <c r="I12" s="23">
        <v>2</v>
      </c>
      <c r="J12" s="13" t="str">
        <f t="shared" ref="J12:J14" si="2">C12</f>
        <v>ТП</v>
      </c>
      <c r="K12" s="13">
        <v>0</v>
      </c>
      <c r="L12" s="13">
        <v>0</v>
      </c>
      <c r="M12" s="11">
        <f>SUM(N12:P12)</f>
        <v>10</v>
      </c>
      <c r="N12" s="13">
        <v>0</v>
      </c>
      <c r="O12" s="13">
        <v>0</v>
      </c>
      <c r="P12" s="13">
        <v>10</v>
      </c>
      <c r="Q12" s="13">
        <v>0</v>
      </c>
      <c r="R12" s="13">
        <v>0</v>
      </c>
      <c r="S12" s="13">
        <v>0</v>
      </c>
      <c r="T12" s="11">
        <f t="shared" si="1"/>
        <v>10</v>
      </c>
      <c r="U12" s="13">
        <v>0</v>
      </c>
      <c r="V12" s="23">
        <v>31.6</v>
      </c>
      <c r="W12" s="13">
        <v>0</v>
      </c>
      <c r="X12" s="12" t="s">
        <v>370</v>
      </c>
      <c r="Y12" s="14"/>
      <c r="Z12" s="14"/>
      <c r="AA12" s="13">
        <v>1</v>
      </c>
    </row>
    <row r="13" spans="1:27" ht="28.8" x14ac:dyDescent="0.25">
      <c r="A13" s="18">
        <f t="shared" ref="A13:A14" si="3">A12+1</f>
        <v>3</v>
      </c>
      <c r="B13" s="12" t="s">
        <v>51</v>
      </c>
      <c r="C13" s="21" t="s">
        <v>70</v>
      </c>
      <c r="D13" s="21" t="s">
        <v>359</v>
      </c>
      <c r="E13" s="13" t="s">
        <v>85</v>
      </c>
      <c r="F13" s="13" t="s">
        <v>365</v>
      </c>
      <c r="G13" s="13" t="s">
        <v>366</v>
      </c>
      <c r="H13" s="16" t="s">
        <v>76</v>
      </c>
      <c r="I13" s="23">
        <v>2.25</v>
      </c>
      <c r="J13" s="13" t="str">
        <f t="shared" si="2"/>
        <v>ТП</v>
      </c>
      <c r="K13" s="13">
        <v>0</v>
      </c>
      <c r="L13" s="13">
        <v>3</v>
      </c>
      <c r="M13" s="11">
        <f>SUM(N13:P13)</f>
        <v>4</v>
      </c>
      <c r="N13" s="13">
        <v>0</v>
      </c>
      <c r="O13" s="13">
        <v>3</v>
      </c>
      <c r="P13" s="13">
        <v>1</v>
      </c>
      <c r="Q13" s="13">
        <v>0</v>
      </c>
      <c r="R13" s="13">
        <v>0</v>
      </c>
      <c r="S13" s="13">
        <v>0</v>
      </c>
      <c r="T13" s="11">
        <f t="shared" si="1"/>
        <v>4</v>
      </c>
      <c r="U13" s="13">
        <v>0</v>
      </c>
      <c r="V13" s="23">
        <v>11.2</v>
      </c>
      <c r="W13" s="13">
        <v>0</v>
      </c>
      <c r="X13" s="12" t="s">
        <v>371</v>
      </c>
      <c r="Y13" s="14"/>
      <c r="Z13" s="14"/>
      <c r="AA13" s="13">
        <v>1</v>
      </c>
    </row>
    <row r="14" spans="1:27" ht="28.8" x14ac:dyDescent="0.25">
      <c r="A14" s="18">
        <f t="shared" si="3"/>
        <v>4</v>
      </c>
      <c r="B14" s="12" t="s">
        <v>51</v>
      </c>
      <c r="C14" s="21" t="s">
        <v>70</v>
      </c>
      <c r="D14" s="21" t="s">
        <v>360</v>
      </c>
      <c r="E14" s="13" t="s">
        <v>85</v>
      </c>
      <c r="F14" s="13" t="s">
        <v>367</v>
      </c>
      <c r="G14" s="13" t="s">
        <v>368</v>
      </c>
      <c r="H14" s="16" t="s">
        <v>76</v>
      </c>
      <c r="I14" s="23">
        <v>2</v>
      </c>
      <c r="J14" s="13" t="str">
        <f t="shared" si="2"/>
        <v>ТП</v>
      </c>
      <c r="K14" s="13">
        <v>0</v>
      </c>
      <c r="L14" s="13">
        <v>2</v>
      </c>
      <c r="M14" s="11">
        <f>SUM(N14:P14)</f>
        <v>13</v>
      </c>
      <c r="N14" s="13">
        <v>0</v>
      </c>
      <c r="O14" s="13">
        <v>2</v>
      </c>
      <c r="P14" s="13">
        <v>11</v>
      </c>
      <c r="Q14" s="13">
        <v>0</v>
      </c>
      <c r="R14" s="13">
        <v>0</v>
      </c>
      <c r="S14" s="13">
        <v>0</v>
      </c>
      <c r="T14" s="11">
        <f t="shared" si="1"/>
        <v>13</v>
      </c>
      <c r="U14" s="13">
        <v>0</v>
      </c>
      <c r="V14" s="13">
        <v>109.6</v>
      </c>
      <c r="W14" s="13">
        <v>0</v>
      </c>
      <c r="X14" s="12" t="s">
        <v>372</v>
      </c>
      <c r="Y14" s="14"/>
      <c r="Z14" s="14"/>
      <c r="AA14" s="13">
        <v>1</v>
      </c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opLeftCell="C7" workbookViewId="0">
      <selection activeCell="M12" sqref="M12"/>
    </sheetView>
  </sheetViews>
  <sheetFormatPr defaultColWidth="9.109375" defaultRowHeight="13.8" x14ac:dyDescent="0.25"/>
  <cols>
    <col min="1" max="1" width="9.109375" style="1"/>
    <col min="2" max="2" width="18.33203125" style="1" customWidth="1"/>
    <col min="3" max="3" width="9.109375" style="1"/>
    <col min="4" max="4" width="19.88671875" style="1" customWidth="1"/>
    <col min="5" max="5" width="9.109375" style="1"/>
    <col min="6" max="6" width="21.5546875" style="1" customWidth="1"/>
    <col min="7" max="7" width="20.6640625" style="1" customWidth="1"/>
    <col min="8" max="8" width="9.109375" style="1" customWidth="1"/>
    <col min="9" max="9" width="9.109375" style="1"/>
    <col min="10" max="19" width="9.109375" style="1" customWidth="1"/>
    <col min="20" max="21" width="9.109375" style="1"/>
    <col min="22" max="22" width="10.88671875" style="1" customWidth="1"/>
    <col min="23" max="23" width="9.109375" style="1"/>
    <col min="24" max="24" width="16.33203125" style="1" customWidth="1"/>
    <col min="25" max="25" width="10.33203125" style="1" bestFit="1" customWidth="1"/>
    <col min="26" max="16384" width="9.109375" style="1"/>
  </cols>
  <sheetData>
    <row r="1" spans="1:27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7" ht="14.4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41</v>
      </c>
      <c r="P2" s="1" t="s">
        <v>44</v>
      </c>
      <c r="Q2" s="9">
        <v>2017</v>
      </c>
      <c r="R2" t="s">
        <v>45</v>
      </c>
      <c r="W2" s="10"/>
      <c r="X2" s="10"/>
      <c r="Y2" s="10"/>
      <c r="Z2" s="10"/>
      <c r="AA2" s="10"/>
    </row>
    <row r="3" spans="1:27" ht="14.4" x14ac:dyDescent="0.3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W3" s="10"/>
      <c r="X3" s="10"/>
      <c r="Y3" s="10"/>
      <c r="Z3" s="10"/>
      <c r="AA3" s="10"/>
    </row>
    <row r="4" spans="1:27" ht="14.4" x14ac:dyDescent="0.3">
      <c r="A4" s="56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">
      <c r="A6" s="43" t="s">
        <v>0</v>
      </c>
      <c r="B6" s="44"/>
      <c r="C6" s="44"/>
      <c r="D6" s="44"/>
      <c r="E6" s="44"/>
      <c r="F6" s="44"/>
      <c r="G6" s="44"/>
      <c r="H6" s="44"/>
      <c r="I6" s="47"/>
      <c r="J6" s="44" t="s">
        <v>1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48" t="s">
        <v>2</v>
      </c>
      <c r="X6" s="50" t="s">
        <v>3</v>
      </c>
      <c r="Y6" s="51"/>
      <c r="Z6" s="52"/>
      <c r="AA6" s="37" t="s">
        <v>4</v>
      </c>
    </row>
    <row r="7" spans="1:27" ht="171.75" customHeight="1" thickBot="1" x14ac:dyDescent="0.3">
      <c r="A7" s="39" t="s">
        <v>5</v>
      </c>
      <c r="B7" s="39" t="s">
        <v>6</v>
      </c>
      <c r="C7" s="39" t="s">
        <v>7</v>
      </c>
      <c r="D7" s="39" t="s">
        <v>8</v>
      </c>
      <c r="E7" s="39" t="s">
        <v>9</v>
      </c>
      <c r="F7" s="39" t="s">
        <v>10</v>
      </c>
      <c r="G7" s="39" t="s">
        <v>11</v>
      </c>
      <c r="H7" s="39" t="s">
        <v>47</v>
      </c>
      <c r="I7" s="39" t="s">
        <v>12</v>
      </c>
      <c r="J7" s="37" t="s">
        <v>48</v>
      </c>
      <c r="K7" s="39" t="s">
        <v>13</v>
      </c>
      <c r="L7" s="39" t="s">
        <v>14</v>
      </c>
      <c r="M7" s="43" t="s">
        <v>15</v>
      </c>
      <c r="N7" s="44"/>
      <c r="O7" s="44"/>
      <c r="P7" s="44"/>
      <c r="Q7" s="44"/>
      <c r="R7" s="44"/>
      <c r="S7" s="44"/>
      <c r="T7" s="44"/>
      <c r="U7" s="45"/>
      <c r="V7" s="39" t="s">
        <v>16</v>
      </c>
      <c r="W7" s="49"/>
      <c r="X7" s="53"/>
      <c r="Y7" s="54"/>
      <c r="Z7" s="55"/>
      <c r="AA7" s="38"/>
    </row>
    <row r="8" spans="1:27" ht="63.75" customHeight="1" thickBot="1" x14ac:dyDescent="0.3">
      <c r="A8" s="40"/>
      <c r="B8" s="40"/>
      <c r="C8" s="40"/>
      <c r="D8" s="40"/>
      <c r="E8" s="40"/>
      <c r="F8" s="40"/>
      <c r="G8" s="40"/>
      <c r="H8" s="40"/>
      <c r="I8" s="40"/>
      <c r="J8" s="38"/>
      <c r="K8" s="40"/>
      <c r="L8" s="40"/>
      <c r="M8" s="39" t="s">
        <v>17</v>
      </c>
      <c r="N8" s="43" t="s">
        <v>18</v>
      </c>
      <c r="O8" s="44"/>
      <c r="P8" s="45"/>
      <c r="Q8" s="43" t="s">
        <v>19</v>
      </c>
      <c r="R8" s="44"/>
      <c r="S8" s="44"/>
      <c r="T8" s="45"/>
      <c r="U8" s="39" t="s">
        <v>20</v>
      </c>
      <c r="V8" s="40"/>
      <c r="W8" s="49"/>
      <c r="X8" s="41" t="s">
        <v>21</v>
      </c>
      <c r="Y8" s="39" t="s">
        <v>22</v>
      </c>
      <c r="Z8" s="39" t="s">
        <v>23</v>
      </c>
      <c r="AA8" s="38"/>
    </row>
    <row r="9" spans="1:27" ht="71.400000000000006" thickBot="1" x14ac:dyDescent="0.3">
      <c r="A9" s="40"/>
      <c r="B9" s="40"/>
      <c r="C9" s="40"/>
      <c r="D9" s="40"/>
      <c r="E9" s="40"/>
      <c r="F9" s="40"/>
      <c r="G9" s="40"/>
      <c r="H9" s="40"/>
      <c r="I9" s="40"/>
      <c r="J9" s="38"/>
      <c r="K9" s="40"/>
      <c r="L9" s="40"/>
      <c r="M9" s="4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0"/>
      <c r="V9" s="40"/>
      <c r="W9" s="49"/>
      <c r="X9" s="42"/>
      <c r="Y9" s="40"/>
      <c r="Z9" s="40"/>
      <c r="AA9" s="38"/>
    </row>
    <row r="10" spans="1:27" ht="14.4" thickBot="1" x14ac:dyDescent="0.3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28.8" x14ac:dyDescent="0.25">
      <c r="A11" s="11">
        <v>1</v>
      </c>
      <c r="B11" s="12" t="s">
        <v>51</v>
      </c>
      <c r="C11" s="13" t="s">
        <v>50</v>
      </c>
      <c r="D11" s="13" t="s">
        <v>54</v>
      </c>
      <c r="E11" s="13">
        <v>0.4</v>
      </c>
      <c r="F11" s="12" t="s">
        <v>57</v>
      </c>
      <c r="G11" s="12" t="s">
        <v>60</v>
      </c>
      <c r="H11" s="16" t="s">
        <v>52</v>
      </c>
      <c r="I11" s="13">
        <v>11.167</v>
      </c>
      <c r="J11" s="13" t="str">
        <f t="shared" ref="J11:J13" si="0">C11</f>
        <v>КЛ</v>
      </c>
      <c r="K11" s="13">
        <v>0</v>
      </c>
      <c r="L11" s="13">
        <v>0</v>
      </c>
      <c r="M11" s="11">
        <v>4</v>
      </c>
      <c r="N11" s="13">
        <v>0</v>
      </c>
      <c r="O11" s="13">
        <v>0</v>
      </c>
      <c r="P11" s="13">
        <v>4</v>
      </c>
      <c r="Q11" s="13">
        <v>0</v>
      </c>
      <c r="R11" s="13">
        <v>0</v>
      </c>
      <c r="S11" s="13">
        <v>0</v>
      </c>
      <c r="T11" s="17">
        <v>4</v>
      </c>
      <c r="U11" s="13">
        <v>0</v>
      </c>
      <c r="V11" s="12">
        <v>7</v>
      </c>
      <c r="W11" s="13"/>
      <c r="X11" s="12" t="s">
        <v>63</v>
      </c>
      <c r="Y11" s="14" t="s">
        <v>66</v>
      </c>
      <c r="Z11" s="14" t="s">
        <v>68</v>
      </c>
      <c r="AA11" s="13">
        <v>1</v>
      </c>
    </row>
    <row r="12" spans="1:27" ht="28.8" x14ac:dyDescent="0.25">
      <c r="A12" s="18">
        <f>A11+1</f>
        <v>2</v>
      </c>
      <c r="B12" s="12" t="s">
        <v>51</v>
      </c>
      <c r="C12" s="13" t="s">
        <v>50</v>
      </c>
      <c r="D12" s="13" t="s">
        <v>55</v>
      </c>
      <c r="E12" s="12">
        <v>6</v>
      </c>
      <c r="F12" s="12" t="s">
        <v>58</v>
      </c>
      <c r="G12" s="12" t="s">
        <v>61</v>
      </c>
      <c r="H12" s="16" t="s">
        <v>52</v>
      </c>
      <c r="I12" s="13">
        <v>2.5</v>
      </c>
      <c r="J12" s="13" t="str">
        <f t="shared" si="0"/>
        <v>КЛ</v>
      </c>
      <c r="K12" s="13">
        <v>0</v>
      </c>
      <c r="L12" s="13">
        <v>104</v>
      </c>
      <c r="M12" s="11">
        <v>166</v>
      </c>
      <c r="N12" s="13">
        <v>0</v>
      </c>
      <c r="O12" s="13">
        <v>104</v>
      </c>
      <c r="P12" s="13">
        <v>62</v>
      </c>
      <c r="Q12" s="13">
        <v>0</v>
      </c>
      <c r="R12" s="13">
        <v>0</v>
      </c>
      <c r="S12" s="13">
        <v>0</v>
      </c>
      <c r="T12" s="13">
        <v>166</v>
      </c>
      <c r="U12" s="13">
        <v>0</v>
      </c>
      <c r="V12" s="12">
        <v>177</v>
      </c>
      <c r="W12" s="13"/>
      <c r="X12" s="12" t="s">
        <v>64</v>
      </c>
      <c r="Y12" s="14" t="s">
        <v>67</v>
      </c>
      <c r="Z12" s="14" t="s">
        <v>69</v>
      </c>
      <c r="AA12" s="13">
        <v>1</v>
      </c>
    </row>
    <row r="13" spans="1:27" ht="28.8" x14ac:dyDescent="0.25">
      <c r="A13" s="11">
        <v>3</v>
      </c>
      <c r="B13" s="12" t="s">
        <v>51</v>
      </c>
      <c r="C13" s="13" t="s">
        <v>50</v>
      </c>
      <c r="D13" s="12" t="s">
        <v>56</v>
      </c>
      <c r="E13" s="12">
        <v>0.4</v>
      </c>
      <c r="F13" s="12" t="s">
        <v>59</v>
      </c>
      <c r="G13" s="12" t="s">
        <v>62</v>
      </c>
      <c r="H13" s="16" t="s">
        <v>52</v>
      </c>
      <c r="I13" s="19">
        <v>1</v>
      </c>
      <c r="J13" s="13" t="str">
        <f t="shared" si="0"/>
        <v>КЛ</v>
      </c>
      <c r="K13" s="13">
        <v>0</v>
      </c>
      <c r="L13" s="12">
        <v>0</v>
      </c>
      <c r="M13" s="11">
        <v>4</v>
      </c>
      <c r="N13" s="13">
        <v>0</v>
      </c>
      <c r="O13" s="13">
        <v>0</v>
      </c>
      <c r="P13" s="12">
        <v>4</v>
      </c>
      <c r="Q13" s="13">
        <v>0</v>
      </c>
      <c r="R13" s="13">
        <v>0</v>
      </c>
      <c r="S13" s="13">
        <v>0</v>
      </c>
      <c r="T13" s="12">
        <v>4</v>
      </c>
      <c r="U13" s="13">
        <v>0</v>
      </c>
      <c r="V13" s="12">
        <v>40</v>
      </c>
      <c r="W13" s="13"/>
      <c r="X13" s="12" t="s">
        <v>65</v>
      </c>
      <c r="Y13" s="14" t="s">
        <v>53</v>
      </c>
      <c r="Z13" s="14" t="s">
        <v>69</v>
      </c>
      <c r="AA13" s="13">
        <v>1</v>
      </c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topLeftCell="H10" workbookViewId="0">
      <selection activeCell="N16" sqref="N16"/>
    </sheetView>
  </sheetViews>
  <sheetFormatPr defaultColWidth="9.109375" defaultRowHeight="13.8" x14ac:dyDescent="0.25"/>
  <cols>
    <col min="1" max="1" width="9.109375" style="1"/>
    <col min="2" max="2" width="18.33203125" style="1" customWidth="1"/>
    <col min="3" max="3" width="9.109375" style="1"/>
    <col min="4" max="4" width="19.88671875" style="1" customWidth="1"/>
    <col min="5" max="5" width="9.109375" style="1"/>
    <col min="6" max="6" width="21.5546875" style="1" customWidth="1"/>
    <col min="7" max="7" width="20.6640625" style="1" customWidth="1"/>
    <col min="8" max="8" width="9.109375" style="1" customWidth="1"/>
    <col min="9" max="9" width="9.109375" style="1"/>
    <col min="10" max="19" width="9.109375" style="1" customWidth="1"/>
    <col min="20" max="21" width="9.109375" style="1"/>
    <col min="22" max="22" width="10.88671875" style="1" customWidth="1"/>
    <col min="23" max="23" width="9.109375" style="1"/>
    <col min="24" max="24" width="16.33203125" style="1" customWidth="1"/>
    <col min="25" max="25" width="10.33203125" style="1" bestFit="1" customWidth="1"/>
    <col min="26" max="16384" width="9.109375" style="1"/>
  </cols>
  <sheetData>
    <row r="1" spans="1:27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7" ht="14.4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42</v>
      </c>
      <c r="P2" s="1" t="s">
        <v>44</v>
      </c>
      <c r="Q2" s="9">
        <v>2017</v>
      </c>
      <c r="R2" t="s">
        <v>45</v>
      </c>
      <c r="W2" s="10"/>
      <c r="X2" s="10"/>
      <c r="Y2" s="10"/>
      <c r="Z2" s="10"/>
      <c r="AA2" s="10"/>
    </row>
    <row r="3" spans="1:27" ht="14.4" x14ac:dyDescent="0.3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W3" s="10"/>
      <c r="X3" s="10"/>
      <c r="Y3" s="10"/>
      <c r="Z3" s="10"/>
      <c r="AA3" s="10"/>
    </row>
    <row r="4" spans="1:27" ht="14.4" x14ac:dyDescent="0.3">
      <c r="A4" s="56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">
      <c r="A6" s="43" t="s">
        <v>0</v>
      </c>
      <c r="B6" s="44"/>
      <c r="C6" s="44"/>
      <c r="D6" s="44"/>
      <c r="E6" s="44"/>
      <c r="F6" s="44"/>
      <c r="G6" s="44"/>
      <c r="H6" s="44"/>
      <c r="I6" s="47"/>
      <c r="J6" s="44" t="s">
        <v>1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48" t="s">
        <v>2</v>
      </c>
      <c r="X6" s="50" t="s">
        <v>3</v>
      </c>
      <c r="Y6" s="51"/>
      <c r="Z6" s="52"/>
      <c r="AA6" s="37" t="s">
        <v>4</v>
      </c>
    </row>
    <row r="7" spans="1:27" ht="171.75" customHeight="1" thickBot="1" x14ac:dyDescent="0.3">
      <c r="A7" s="39" t="s">
        <v>5</v>
      </c>
      <c r="B7" s="39" t="s">
        <v>6</v>
      </c>
      <c r="C7" s="39" t="s">
        <v>7</v>
      </c>
      <c r="D7" s="39" t="s">
        <v>8</v>
      </c>
      <c r="E7" s="39" t="s">
        <v>9</v>
      </c>
      <c r="F7" s="39" t="s">
        <v>10</v>
      </c>
      <c r="G7" s="39" t="s">
        <v>11</v>
      </c>
      <c r="H7" s="39" t="s">
        <v>47</v>
      </c>
      <c r="I7" s="39" t="s">
        <v>12</v>
      </c>
      <c r="J7" s="37" t="s">
        <v>48</v>
      </c>
      <c r="K7" s="39" t="s">
        <v>13</v>
      </c>
      <c r="L7" s="39" t="s">
        <v>14</v>
      </c>
      <c r="M7" s="43" t="s">
        <v>15</v>
      </c>
      <c r="N7" s="44"/>
      <c r="O7" s="44"/>
      <c r="P7" s="44"/>
      <c r="Q7" s="44"/>
      <c r="R7" s="44"/>
      <c r="S7" s="44"/>
      <c r="T7" s="44"/>
      <c r="U7" s="45"/>
      <c r="V7" s="39" t="s">
        <v>16</v>
      </c>
      <c r="W7" s="49"/>
      <c r="X7" s="53"/>
      <c r="Y7" s="54"/>
      <c r="Z7" s="55"/>
      <c r="AA7" s="38"/>
    </row>
    <row r="8" spans="1:27" ht="63.75" customHeight="1" thickBot="1" x14ac:dyDescent="0.3">
      <c r="A8" s="40"/>
      <c r="B8" s="40"/>
      <c r="C8" s="40"/>
      <c r="D8" s="40"/>
      <c r="E8" s="40"/>
      <c r="F8" s="40"/>
      <c r="G8" s="40"/>
      <c r="H8" s="40"/>
      <c r="I8" s="40"/>
      <c r="J8" s="38"/>
      <c r="K8" s="40"/>
      <c r="L8" s="40"/>
      <c r="M8" s="39" t="s">
        <v>17</v>
      </c>
      <c r="N8" s="43" t="s">
        <v>18</v>
      </c>
      <c r="O8" s="44"/>
      <c r="P8" s="45"/>
      <c r="Q8" s="43" t="s">
        <v>19</v>
      </c>
      <c r="R8" s="44"/>
      <c r="S8" s="44"/>
      <c r="T8" s="45"/>
      <c r="U8" s="39" t="s">
        <v>20</v>
      </c>
      <c r="V8" s="40"/>
      <c r="W8" s="49"/>
      <c r="X8" s="41" t="s">
        <v>21</v>
      </c>
      <c r="Y8" s="39" t="s">
        <v>22</v>
      </c>
      <c r="Z8" s="39" t="s">
        <v>23</v>
      </c>
      <c r="AA8" s="38"/>
    </row>
    <row r="9" spans="1:27" ht="71.400000000000006" thickBot="1" x14ac:dyDescent="0.3">
      <c r="A9" s="40"/>
      <c r="B9" s="40"/>
      <c r="C9" s="40"/>
      <c r="D9" s="40"/>
      <c r="E9" s="40"/>
      <c r="F9" s="40"/>
      <c r="G9" s="40"/>
      <c r="H9" s="40"/>
      <c r="I9" s="40"/>
      <c r="J9" s="38"/>
      <c r="K9" s="40"/>
      <c r="L9" s="40"/>
      <c r="M9" s="4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0"/>
      <c r="V9" s="40"/>
      <c r="W9" s="49"/>
      <c r="X9" s="42"/>
      <c r="Y9" s="40"/>
      <c r="Z9" s="40"/>
      <c r="AA9" s="38"/>
    </row>
    <row r="10" spans="1:27" ht="14.4" thickBot="1" x14ac:dyDescent="0.3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28.8" x14ac:dyDescent="0.25">
      <c r="A11" s="11">
        <v>1</v>
      </c>
      <c r="B11" s="12" t="s">
        <v>51</v>
      </c>
      <c r="C11" s="13" t="s">
        <v>104</v>
      </c>
      <c r="D11" s="12" t="s">
        <v>374</v>
      </c>
      <c r="E11" s="13">
        <v>0.4</v>
      </c>
      <c r="F11" s="12" t="s">
        <v>447</v>
      </c>
      <c r="G11" s="12" t="s">
        <v>375</v>
      </c>
      <c r="H11" s="16" t="s">
        <v>52</v>
      </c>
      <c r="I11" s="23">
        <v>1</v>
      </c>
      <c r="J11" s="13" t="str">
        <f t="shared" ref="J11" si="0">C11</f>
        <v>ВЛ</v>
      </c>
      <c r="K11" s="13">
        <v>0</v>
      </c>
      <c r="L11" s="13">
        <v>0</v>
      </c>
      <c r="M11" s="11">
        <f>SUM(N11:P11)</f>
        <v>11</v>
      </c>
      <c r="N11" s="13">
        <v>0</v>
      </c>
      <c r="O11" s="13">
        <v>0</v>
      </c>
      <c r="P11" s="13">
        <v>11</v>
      </c>
      <c r="Q11" s="13">
        <v>0</v>
      </c>
      <c r="R11" s="13">
        <v>0</v>
      </c>
      <c r="S11" s="13">
        <v>0</v>
      </c>
      <c r="T11" s="17">
        <f>M11</f>
        <v>11</v>
      </c>
      <c r="U11" s="13">
        <v>0</v>
      </c>
      <c r="V11" s="12">
        <v>3.02</v>
      </c>
      <c r="W11" s="13"/>
      <c r="X11" s="12" t="s">
        <v>449</v>
      </c>
      <c r="Y11" s="14" t="s">
        <v>97</v>
      </c>
      <c r="Z11" s="14" t="s">
        <v>126</v>
      </c>
      <c r="AA11" s="13">
        <v>1</v>
      </c>
    </row>
    <row r="12" spans="1:27" ht="28.8" x14ac:dyDescent="0.25">
      <c r="A12" s="18">
        <f>A11+1</f>
        <v>2</v>
      </c>
      <c r="B12" s="12" t="s">
        <v>51</v>
      </c>
      <c r="C12" s="13" t="s">
        <v>104</v>
      </c>
      <c r="D12" s="12" t="s">
        <v>445</v>
      </c>
      <c r="E12" s="13">
        <v>0.4</v>
      </c>
      <c r="F12" s="12" t="s">
        <v>446</v>
      </c>
      <c r="G12" s="12" t="s">
        <v>448</v>
      </c>
      <c r="H12" s="16" t="s">
        <v>52</v>
      </c>
      <c r="I12" s="23">
        <v>0.5</v>
      </c>
      <c r="J12" s="13" t="str">
        <f t="shared" ref="J12:J14" si="1">C12</f>
        <v>ВЛ</v>
      </c>
      <c r="K12" s="13">
        <v>0</v>
      </c>
      <c r="L12" s="13">
        <v>0</v>
      </c>
      <c r="M12" s="11">
        <f>SUM(N12:P12)</f>
        <v>5</v>
      </c>
      <c r="N12" s="13">
        <v>0</v>
      </c>
      <c r="O12" s="13">
        <v>0</v>
      </c>
      <c r="P12" s="13">
        <v>5</v>
      </c>
      <c r="Q12" s="13">
        <v>0</v>
      </c>
      <c r="R12" s="13">
        <v>0</v>
      </c>
      <c r="S12" s="13">
        <v>0</v>
      </c>
      <c r="T12" s="17">
        <f>M12</f>
        <v>5</v>
      </c>
      <c r="U12" s="13">
        <v>0</v>
      </c>
      <c r="V12" s="12">
        <v>3.71</v>
      </c>
      <c r="W12" s="13"/>
      <c r="X12" s="12" t="s">
        <v>450</v>
      </c>
      <c r="Y12" s="14" t="s">
        <v>125</v>
      </c>
      <c r="Z12" s="14" t="s">
        <v>123</v>
      </c>
      <c r="AA12" s="13">
        <v>1</v>
      </c>
    </row>
    <row r="13" spans="1:27" ht="28.8" x14ac:dyDescent="0.25">
      <c r="A13" s="18">
        <f t="shared" ref="A13:A14" si="2">A12+1</f>
        <v>3</v>
      </c>
      <c r="B13" s="12" t="s">
        <v>51</v>
      </c>
      <c r="C13" s="13" t="s">
        <v>70</v>
      </c>
      <c r="D13" s="12" t="s">
        <v>451</v>
      </c>
      <c r="E13" s="13">
        <v>0.4</v>
      </c>
      <c r="F13" s="12" t="s">
        <v>452</v>
      </c>
      <c r="G13" s="12" t="s">
        <v>453</v>
      </c>
      <c r="H13" s="16" t="s">
        <v>52</v>
      </c>
      <c r="I13" s="23">
        <v>0.33</v>
      </c>
      <c r="J13" s="13" t="str">
        <f t="shared" si="1"/>
        <v>ТП</v>
      </c>
      <c r="K13" s="13">
        <v>0</v>
      </c>
      <c r="L13" s="13">
        <v>1</v>
      </c>
      <c r="M13" s="11">
        <f>SUM(N13:P13)</f>
        <v>1</v>
      </c>
      <c r="N13" s="13">
        <v>0</v>
      </c>
      <c r="O13" s="13">
        <v>1</v>
      </c>
      <c r="P13" s="13">
        <v>0</v>
      </c>
      <c r="Q13" s="13">
        <v>0</v>
      </c>
      <c r="R13" s="13">
        <v>0</v>
      </c>
      <c r="S13" s="13">
        <v>0</v>
      </c>
      <c r="T13" s="17">
        <f>M13</f>
        <v>1</v>
      </c>
      <c r="U13" s="13">
        <v>0</v>
      </c>
      <c r="V13" s="12">
        <v>12.7</v>
      </c>
      <c r="W13" s="13"/>
      <c r="X13" s="12" t="s">
        <v>454</v>
      </c>
      <c r="Y13" s="14" t="s">
        <v>125</v>
      </c>
      <c r="Z13" s="14" t="s">
        <v>455</v>
      </c>
      <c r="AA13" s="13">
        <v>1</v>
      </c>
    </row>
    <row r="14" spans="1:27" ht="28.8" x14ac:dyDescent="0.25">
      <c r="A14" s="18">
        <f t="shared" si="2"/>
        <v>4</v>
      </c>
      <c r="B14" s="12" t="s">
        <v>51</v>
      </c>
      <c r="C14" s="13" t="s">
        <v>50</v>
      </c>
      <c r="D14" s="12" t="s">
        <v>456</v>
      </c>
      <c r="E14" s="13">
        <v>6</v>
      </c>
      <c r="F14" s="12" t="s">
        <v>457</v>
      </c>
      <c r="G14" s="12" t="s">
        <v>458</v>
      </c>
      <c r="H14" s="16" t="s">
        <v>52</v>
      </c>
      <c r="I14" s="23">
        <v>6.58</v>
      </c>
      <c r="J14" s="13" t="str">
        <f t="shared" si="1"/>
        <v>КЛ</v>
      </c>
      <c r="K14" s="13">
        <v>0</v>
      </c>
      <c r="L14" s="13">
        <v>1</v>
      </c>
      <c r="M14" s="11">
        <f>SUM(N14:P14)</f>
        <v>1</v>
      </c>
      <c r="N14" s="13">
        <v>0</v>
      </c>
      <c r="O14" s="13">
        <v>1</v>
      </c>
      <c r="P14" s="13">
        <v>0</v>
      </c>
      <c r="Q14" s="13">
        <v>0</v>
      </c>
      <c r="R14" s="13">
        <v>0</v>
      </c>
      <c r="S14" s="13">
        <v>1</v>
      </c>
      <c r="T14" s="17">
        <v>0</v>
      </c>
      <c r="U14" s="13">
        <v>0</v>
      </c>
      <c r="V14" s="12">
        <v>7.1</v>
      </c>
      <c r="W14" s="13"/>
      <c r="X14" s="12" t="s">
        <v>459</v>
      </c>
      <c r="Y14" s="14" t="s">
        <v>125</v>
      </c>
      <c r="Z14" s="14" t="s">
        <v>123</v>
      </c>
      <c r="AA14" s="13">
        <v>1</v>
      </c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B1" workbookViewId="0">
      <selection activeCell="F21" sqref="F21"/>
    </sheetView>
  </sheetViews>
  <sheetFormatPr defaultRowHeight="14.4" x14ac:dyDescent="0.3"/>
  <cols>
    <col min="2" max="2" width="66.33203125" customWidth="1"/>
    <col min="3" max="3" width="11.88671875" customWidth="1"/>
    <col min="4" max="4" width="7.88671875" customWidth="1"/>
    <col min="5" max="5" width="6.6640625" customWidth="1"/>
    <col min="6" max="6" width="101.88671875" customWidth="1"/>
    <col min="7" max="7" width="18.109375" customWidth="1"/>
    <col min="9" max="9" width="44.88671875" customWidth="1"/>
  </cols>
  <sheetData>
    <row r="1" spans="1:7" x14ac:dyDescent="0.3">
      <c r="E1" t="s">
        <v>376</v>
      </c>
    </row>
    <row r="3" spans="1:7" ht="43.2" x14ac:dyDescent="0.3">
      <c r="A3" s="29" t="s">
        <v>377</v>
      </c>
      <c r="B3" s="29" t="s">
        <v>378</v>
      </c>
      <c r="C3" s="30" t="s">
        <v>379</v>
      </c>
      <c r="E3" s="31" t="s">
        <v>377</v>
      </c>
      <c r="F3" s="32" t="s">
        <v>380</v>
      </c>
      <c r="G3" s="30" t="s">
        <v>381</v>
      </c>
    </row>
    <row r="4" spans="1:7" x14ac:dyDescent="0.3">
      <c r="A4" s="29">
        <v>1</v>
      </c>
      <c r="B4" s="29">
        <v>2</v>
      </c>
      <c r="C4" s="29">
        <v>3</v>
      </c>
      <c r="E4" s="31" t="s">
        <v>382</v>
      </c>
      <c r="F4" s="33" t="s">
        <v>383</v>
      </c>
      <c r="G4" s="34" t="s">
        <v>384</v>
      </c>
    </row>
    <row r="5" spans="1:7" x14ac:dyDescent="0.3">
      <c r="A5" s="29" t="s">
        <v>382</v>
      </c>
      <c r="B5" s="31" t="s">
        <v>385</v>
      </c>
      <c r="C5" s="31">
        <v>4.0999999999999996</v>
      </c>
      <c r="E5" s="31" t="s">
        <v>386</v>
      </c>
      <c r="F5" s="33" t="s">
        <v>387</v>
      </c>
      <c r="G5" s="34" t="s">
        <v>388</v>
      </c>
    </row>
    <row r="6" spans="1:7" x14ac:dyDescent="0.3">
      <c r="A6" s="29" t="s">
        <v>386</v>
      </c>
      <c r="B6" s="31" t="s">
        <v>389</v>
      </c>
      <c r="C6" s="31">
        <v>4.2</v>
      </c>
      <c r="E6" s="31" t="s">
        <v>390</v>
      </c>
      <c r="F6" s="33" t="s">
        <v>391</v>
      </c>
      <c r="G6" s="34" t="s">
        <v>392</v>
      </c>
    </row>
    <row r="7" spans="1:7" x14ac:dyDescent="0.3">
      <c r="A7" s="29" t="s">
        <v>390</v>
      </c>
      <c r="B7" s="31" t="s">
        <v>393</v>
      </c>
      <c r="C7" s="31">
        <v>4.3</v>
      </c>
      <c r="E7" s="31" t="s">
        <v>394</v>
      </c>
      <c r="F7" s="33" t="s">
        <v>395</v>
      </c>
      <c r="G7" s="34" t="s">
        <v>396</v>
      </c>
    </row>
    <row r="8" spans="1:7" x14ac:dyDescent="0.3">
      <c r="A8" s="29" t="s">
        <v>394</v>
      </c>
      <c r="B8" s="31" t="s">
        <v>397</v>
      </c>
      <c r="C8" s="31">
        <v>4.4000000000000004</v>
      </c>
      <c r="E8" s="31" t="s">
        <v>398</v>
      </c>
      <c r="F8" s="33" t="s">
        <v>399</v>
      </c>
      <c r="G8" s="34" t="s">
        <v>400</v>
      </c>
    </row>
    <row r="9" spans="1:7" ht="28.8" x14ac:dyDescent="0.3">
      <c r="A9" s="29" t="s">
        <v>398</v>
      </c>
      <c r="B9" s="31" t="s">
        <v>401</v>
      </c>
      <c r="C9" s="31">
        <v>4.5</v>
      </c>
      <c r="E9" s="31" t="s">
        <v>402</v>
      </c>
      <c r="F9" s="33" t="s">
        <v>403</v>
      </c>
      <c r="G9" s="34" t="s">
        <v>404</v>
      </c>
    </row>
    <row r="10" spans="1:7" ht="28.8" x14ac:dyDescent="0.3">
      <c r="A10" s="29" t="s">
        <v>402</v>
      </c>
      <c r="B10" s="31" t="s">
        <v>405</v>
      </c>
      <c r="C10" s="31">
        <v>4.5999999999999996</v>
      </c>
      <c r="E10" s="31" t="s">
        <v>406</v>
      </c>
      <c r="F10" s="33" t="s">
        <v>407</v>
      </c>
      <c r="G10" s="34" t="s">
        <v>408</v>
      </c>
    </row>
    <row r="11" spans="1:7" x14ac:dyDescent="0.3">
      <c r="A11" s="29" t="s">
        <v>406</v>
      </c>
      <c r="B11" s="31" t="s">
        <v>409</v>
      </c>
      <c r="C11" s="31">
        <v>4.7</v>
      </c>
      <c r="E11" s="31" t="s">
        <v>410</v>
      </c>
      <c r="F11" s="33" t="s">
        <v>411</v>
      </c>
      <c r="G11" s="34" t="s">
        <v>124</v>
      </c>
    </row>
    <row r="12" spans="1:7" x14ac:dyDescent="0.3">
      <c r="A12" s="29" t="s">
        <v>410</v>
      </c>
      <c r="B12" s="31" t="s">
        <v>412</v>
      </c>
      <c r="C12" s="31">
        <v>4.8</v>
      </c>
      <c r="E12" s="31" t="s">
        <v>413</v>
      </c>
      <c r="F12" s="33" t="s">
        <v>414</v>
      </c>
      <c r="G12" s="34" t="s">
        <v>415</v>
      </c>
    </row>
    <row r="13" spans="1:7" x14ac:dyDescent="0.3">
      <c r="A13" s="29" t="s">
        <v>413</v>
      </c>
      <c r="B13" s="31" t="s">
        <v>416</v>
      </c>
      <c r="C13" s="31">
        <v>4.9000000000000004</v>
      </c>
      <c r="E13" s="31" t="s">
        <v>417</v>
      </c>
      <c r="F13" s="33" t="s">
        <v>418</v>
      </c>
      <c r="G13" s="34" t="s">
        <v>97</v>
      </c>
    </row>
    <row r="14" spans="1:7" x14ac:dyDescent="0.3">
      <c r="A14" s="29" t="s">
        <v>417</v>
      </c>
      <c r="B14" s="31" t="s">
        <v>419</v>
      </c>
      <c r="C14" s="35">
        <v>4.0999999999999996</v>
      </c>
      <c r="E14" s="31" t="s">
        <v>420</v>
      </c>
      <c r="F14" s="33" t="s">
        <v>421</v>
      </c>
      <c r="G14" s="34" t="s">
        <v>422</v>
      </c>
    </row>
    <row r="15" spans="1:7" x14ac:dyDescent="0.3">
      <c r="A15" s="29" t="s">
        <v>420</v>
      </c>
      <c r="B15" s="31" t="s">
        <v>423</v>
      </c>
      <c r="C15" s="35">
        <v>4.1100000000000003</v>
      </c>
      <c r="E15" s="31" t="s">
        <v>424</v>
      </c>
      <c r="F15" s="33" t="s">
        <v>425</v>
      </c>
      <c r="G15" s="34" t="s">
        <v>125</v>
      </c>
    </row>
    <row r="16" spans="1:7" x14ac:dyDescent="0.3">
      <c r="A16" s="29" t="s">
        <v>424</v>
      </c>
      <c r="B16" s="31" t="s">
        <v>426</v>
      </c>
      <c r="C16" s="35">
        <v>4.12</v>
      </c>
      <c r="E16" s="31" t="s">
        <v>427</v>
      </c>
      <c r="F16" s="33" t="s">
        <v>428</v>
      </c>
      <c r="G16" s="34" t="s">
        <v>429</v>
      </c>
    </row>
    <row r="17" spans="1:3" x14ac:dyDescent="0.3">
      <c r="A17" s="29" t="s">
        <v>427</v>
      </c>
      <c r="B17" s="31" t="s">
        <v>430</v>
      </c>
      <c r="C17" s="35">
        <v>4.13</v>
      </c>
    </row>
    <row r="18" spans="1:3" x14ac:dyDescent="0.3">
      <c r="A18" s="29" t="s">
        <v>431</v>
      </c>
      <c r="B18" s="31" t="s">
        <v>432</v>
      </c>
      <c r="C18" s="35">
        <v>4.1399999999999997</v>
      </c>
    </row>
    <row r="19" spans="1:3" ht="28.8" x14ac:dyDescent="0.3">
      <c r="A19" s="29" t="s">
        <v>433</v>
      </c>
      <c r="B19" s="36" t="s">
        <v>434</v>
      </c>
      <c r="C19" s="35">
        <v>4.1500000000000004</v>
      </c>
    </row>
    <row r="20" spans="1:3" x14ac:dyDescent="0.3">
      <c r="A20" s="29" t="s">
        <v>435</v>
      </c>
      <c r="B20" s="31" t="s">
        <v>436</v>
      </c>
      <c r="C20" s="35">
        <v>4.16</v>
      </c>
    </row>
    <row r="21" spans="1:3" x14ac:dyDescent="0.3">
      <c r="A21" s="29" t="s">
        <v>437</v>
      </c>
      <c r="B21" s="31" t="s">
        <v>438</v>
      </c>
      <c r="C21" s="35">
        <v>4.17</v>
      </c>
    </row>
    <row r="22" spans="1:3" x14ac:dyDescent="0.3">
      <c r="A22" s="29" t="s">
        <v>439</v>
      </c>
      <c r="B22" s="31" t="s">
        <v>440</v>
      </c>
      <c r="C22" s="35">
        <v>4.1800000000000104</v>
      </c>
    </row>
    <row r="23" spans="1:3" x14ac:dyDescent="0.3">
      <c r="A23" s="29" t="s">
        <v>441</v>
      </c>
      <c r="B23" s="31" t="s">
        <v>442</v>
      </c>
      <c r="C23" s="35">
        <v>4.1900000000000102</v>
      </c>
    </row>
    <row r="24" spans="1:3" x14ac:dyDescent="0.3">
      <c r="A24" s="29" t="s">
        <v>443</v>
      </c>
      <c r="B24" s="31" t="s">
        <v>425</v>
      </c>
      <c r="C24" s="35">
        <v>4.2000000000000099</v>
      </c>
    </row>
    <row r="25" spans="1:3" x14ac:dyDescent="0.3">
      <c r="A25" s="29" t="s">
        <v>444</v>
      </c>
      <c r="B25" s="31" t="s">
        <v>428</v>
      </c>
      <c r="C25" s="35">
        <v>4.2100000000000097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4.4" x14ac:dyDescent="0.3"/>
  <sheetData>
    <row r="2" spans="2:2" x14ac:dyDescent="0.3">
      <c r="B2" t="s">
        <v>31</v>
      </c>
    </row>
    <row r="3" spans="2:2" x14ac:dyDescent="0.3">
      <c r="B3" t="s">
        <v>32</v>
      </c>
    </row>
    <row r="4" spans="2:2" x14ac:dyDescent="0.3">
      <c r="B4" t="s">
        <v>33</v>
      </c>
    </row>
    <row r="5" spans="2:2" x14ac:dyDescent="0.3">
      <c r="B5" t="s">
        <v>34</v>
      </c>
    </row>
    <row r="6" spans="2:2" x14ac:dyDescent="0.3">
      <c r="B6" t="s">
        <v>35</v>
      </c>
    </row>
    <row r="7" spans="2:2" x14ac:dyDescent="0.3">
      <c r="B7" t="s">
        <v>36</v>
      </c>
    </row>
    <row r="8" spans="2:2" x14ac:dyDescent="0.3">
      <c r="B8" t="s">
        <v>37</v>
      </c>
    </row>
    <row r="9" spans="2:2" x14ac:dyDescent="0.3">
      <c r="B9" t="s">
        <v>38</v>
      </c>
    </row>
    <row r="10" spans="2:2" x14ac:dyDescent="0.3">
      <c r="B10" t="s">
        <v>39</v>
      </c>
    </row>
    <row r="11" spans="2:2" x14ac:dyDescent="0.3">
      <c r="B11" t="s">
        <v>40</v>
      </c>
    </row>
    <row r="12" spans="2:2" x14ac:dyDescent="0.3">
      <c r="B12" t="s">
        <v>41</v>
      </c>
    </row>
    <row r="13" spans="2:2" x14ac:dyDescent="0.3">
      <c r="B1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opLeftCell="J1" workbookViewId="0">
      <selection activeCell="O2" sqref="O2"/>
    </sheetView>
  </sheetViews>
  <sheetFormatPr defaultColWidth="9.109375" defaultRowHeight="13.8" x14ac:dyDescent="0.25"/>
  <cols>
    <col min="1" max="1" width="9.109375" style="1"/>
    <col min="2" max="2" width="18.33203125" style="1" customWidth="1"/>
    <col min="3" max="3" width="9.109375" style="1"/>
    <col min="4" max="4" width="19.88671875" style="1" customWidth="1"/>
    <col min="5" max="5" width="9.109375" style="1"/>
    <col min="6" max="6" width="21.5546875" style="1" customWidth="1"/>
    <col min="7" max="7" width="20.6640625" style="1" customWidth="1"/>
    <col min="8" max="8" width="9.109375" style="1" customWidth="1"/>
    <col min="9" max="9" width="9.109375" style="1"/>
    <col min="10" max="19" width="9.109375" style="1" customWidth="1"/>
    <col min="20" max="21" width="9.109375" style="1"/>
    <col min="22" max="22" width="10.88671875" style="1" customWidth="1"/>
    <col min="23" max="23" width="9.109375" style="1"/>
    <col min="24" max="24" width="16.33203125" style="1" customWidth="1"/>
    <col min="25" max="25" width="10.33203125" style="1" bestFit="1" customWidth="1"/>
    <col min="26" max="16384" width="9.109375" style="1"/>
  </cols>
  <sheetData>
    <row r="1" spans="1:27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7" ht="14.4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32</v>
      </c>
      <c r="P2" s="1" t="s">
        <v>44</v>
      </c>
      <c r="Q2" s="9">
        <v>2017</v>
      </c>
      <c r="R2" t="s">
        <v>45</v>
      </c>
      <c r="W2" s="10"/>
      <c r="X2" s="10"/>
      <c r="Y2" s="10"/>
      <c r="Z2" s="10"/>
      <c r="AA2" s="10"/>
    </row>
    <row r="3" spans="1:27" ht="14.4" x14ac:dyDescent="0.3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W3" s="10"/>
      <c r="X3" s="10"/>
      <c r="Y3" s="10"/>
      <c r="Z3" s="10"/>
      <c r="AA3" s="10"/>
    </row>
    <row r="4" spans="1:27" ht="14.4" x14ac:dyDescent="0.3">
      <c r="A4" s="56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">
      <c r="A6" s="43" t="s">
        <v>0</v>
      </c>
      <c r="B6" s="44"/>
      <c r="C6" s="44"/>
      <c r="D6" s="44"/>
      <c r="E6" s="44"/>
      <c r="F6" s="44"/>
      <c r="G6" s="44"/>
      <c r="H6" s="44"/>
      <c r="I6" s="47"/>
      <c r="J6" s="44" t="s">
        <v>1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48" t="s">
        <v>2</v>
      </c>
      <c r="X6" s="50" t="s">
        <v>3</v>
      </c>
      <c r="Y6" s="51"/>
      <c r="Z6" s="52"/>
      <c r="AA6" s="37" t="s">
        <v>4</v>
      </c>
    </row>
    <row r="7" spans="1:27" ht="171.75" customHeight="1" thickBot="1" x14ac:dyDescent="0.3">
      <c r="A7" s="39" t="s">
        <v>5</v>
      </c>
      <c r="B7" s="39" t="s">
        <v>6</v>
      </c>
      <c r="C7" s="39" t="s">
        <v>7</v>
      </c>
      <c r="D7" s="39" t="s">
        <v>8</v>
      </c>
      <c r="E7" s="39" t="s">
        <v>9</v>
      </c>
      <c r="F7" s="39" t="s">
        <v>10</v>
      </c>
      <c r="G7" s="39" t="s">
        <v>11</v>
      </c>
      <c r="H7" s="39" t="s">
        <v>47</v>
      </c>
      <c r="I7" s="39" t="s">
        <v>12</v>
      </c>
      <c r="J7" s="37" t="s">
        <v>48</v>
      </c>
      <c r="K7" s="39" t="s">
        <v>13</v>
      </c>
      <c r="L7" s="39" t="s">
        <v>14</v>
      </c>
      <c r="M7" s="43" t="s">
        <v>15</v>
      </c>
      <c r="N7" s="44"/>
      <c r="O7" s="44"/>
      <c r="P7" s="44"/>
      <c r="Q7" s="44"/>
      <c r="R7" s="44"/>
      <c r="S7" s="44"/>
      <c r="T7" s="44"/>
      <c r="U7" s="45"/>
      <c r="V7" s="39" t="s">
        <v>16</v>
      </c>
      <c r="W7" s="49"/>
      <c r="X7" s="53"/>
      <c r="Y7" s="54"/>
      <c r="Z7" s="55"/>
      <c r="AA7" s="38"/>
    </row>
    <row r="8" spans="1:27" ht="63.75" customHeight="1" thickBot="1" x14ac:dyDescent="0.3">
      <c r="A8" s="40"/>
      <c r="B8" s="40"/>
      <c r="C8" s="40"/>
      <c r="D8" s="40"/>
      <c r="E8" s="40"/>
      <c r="F8" s="40"/>
      <c r="G8" s="40"/>
      <c r="H8" s="40"/>
      <c r="I8" s="40"/>
      <c r="J8" s="38"/>
      <c r="K8" s="40"/>
      <c r="L8" s="40"/>
      <c r="M8" s="39" t="s">
        <v>17</v>
      </c>
      <c r="N8" s="43" t="s">
        <v>18</v>
      </c>
      <c r="O8" s="44"/>
      <c r="P8" s="45"/>
      <c r="Q8" s="43" t="s">
        <v>19</v>
      </c>
      <c r="R8" s="44"/>
      <c r="S8" s="44"/>
      <c r="T8" s="45"/>
      <c r="U8" s="39" t="s">
        <v>20</v>
      </c>
      <c r="V8" s="40"/>
      <c r="W8" s="49"/>
      <c r="X8" s="41" t="s">
        <v>21</v>
      </c>
      <c r="Y8" s="39" t="s">
        <v>22</v>
      </c>
      <c r="Z8" s="39" t="s">
        <v>23</v>
      </c>
      <c r="AA8" s="38"/>
    </row>
    <row r="9" spans="1:27" ht="71.400000000000006" thickBot="1" x14ac:dyDescent="0.3">
      <c r="A9" s="40"/>
      <c r="B9" s="40"/>
      <c r="C9" s="40"/>
      <c r="D9" s="40"/>
      <c r="E9" s="40"/>
      <c r="F9" s="40"/>
      <c r="G9" s="40"/>
      <c r="H9" s="40"/>
      <c r="I9" s="40"/>
      <c r="J9" s="38"/>
      <c r="K9" s="40"/>
      <c r="L9" s="40"/>
      <c r="M9" s="4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0"/>
      <c r="V9" s="40"/>
      <c r="W9" s="49"/>
      <c r="X9" s="42"/>
      <c r="Y9" s="40"/>
      <c r="Z9" s="40"/>
      <c r="AA9" s="38"/>
    </row>
    <row r="10" spans="1:27" ht="14.4" thickBot="1" x14ac:dyDescent="0.3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28.8" x14ac:dyDescent="0.25">
      <c r="A11" s="11">
        <v>1</v>
      </c>
      <c r="B11" s="12" t="s">
        <v>51</v>
      </c>
      <c r="C11" s="21" t="s">
        <v>70</v>
      </c>
      <c r="D11" s="21" t="s">
        <v>71</v>
      </c>
      <c r="E11" s="13">
        <v>6</v>
      </c>
      <c r="F11" s="13" t="s">
        <v>74</v>
      </c>
      <c r="G11" s="13" t="s">
        <v>75</v>
      </c>
      <c r="H11" s="13" t="s">
        <v>76</v>
      </c>
      <c r="I11" s="23">
        <v>1</v>
      </c>
      <c r="J11" s="13" t="str">
        <f t="shared" ref="J11:J13" si="0">C11</f>
        <v>ТП</v>
      </c>
      <c r="K11" s="13">
        <v>0</v>
      </c>
      <c r="L11" s="13">
        <v>0</v>
      </c>
      <c r="M11" s="11">
        <f>SUM(N11:P11)</f>
        <v>1</v>
      </c>
      <c r="N11" s="13">
        <v>0</v>
      </c>
      <c r="O11" s="13">
        <v>0</v>
      </c>
      <c r="P11" s="13">
        <v>1</v>
      </c>
      <c r="Q11" s="13">
        <v>0</v>
      </c>
      <c r="R11" s="13">
        <v>0</v>
      </c>
      <c r="S11" s="13">
        <v>0</v>
      </c>
      <c r="T11" s="17">
        <v>1</v>
      </c>
      <c r="U11" s="13">
        <v>0</v>
      </c>
      <c r="V11" s="23">
        <v>17.100000000000001</v>
      </c>
      <c r="W11" s="13">
        <v>0</v>
      </c>
      <c r="X11" s="12" t="s">
        <v>81</v>
      </c>
      <c r="Y11" s="14"/>
      <c r="Z11" s="14"/>
      <c r="AA11" s="13">
        <v>1</v>
      </c>
    </row>
    <row r="12" spans="1:27" ht="28.8" x14ac:dyDescent="0.25">
      <c r="A12" s="18">
        <f>A11+1</f>
        <v>2</v>
      </c>
      <c r="B12" s="12" t="s">
        <v>51</v>
      </c>
      <c r="C12" s="21" t="s">
        <v>70</v>
      </c>
      <c r="D12" s="21" t="s">
        <v>72</v>
      </c>
      <c r="E12" s="13">
        <v>6</v>
      </c>
      <c r="F12" s="13" t="s">
        <v>77</v>
      </c>
      <c r="G12" s="13" t="s">
        <v>78</v>
      </c>
      <c r="H12" s="13" t="s">
        <v>76</v>
      </c>
      <c r="I12" s="23">
        <v>1</v>
      </c>
      <c r="J12" s="13" t="str">
        <f t="shared" si="0"/>
        <v>ТП</v>
      </c>
      <c r="K12" s="13">
        <v>0</v>
      </c>
      <c r="L12" s="13">
        <v>0</v>
      </c>
      <c r="M12" s="11">
        <f>SUM(N12:P12)</f>
        <v>1</v>
      </c>
      <c r="N12" s="13">
        <v>0</v>
      </c>
      <c r="O12" s="13">
        <v>0</v>
      </c>
      <c r="P12" s="13">
        <v>1</v>
      </c>
      <c r="Q12" s="13">
        <v>0</v>
      </c>
      <c r="R12" s="13">
        <v>0</v>
      </c>
      <c r="S12" s="13">
        <v>0</v>
      </c>
      <c r="T12" s="13">
        <v>1</v>
      </c>
      <c r="U12" s="13">
        <v>0</v>
      </c>
      <c r="V12" s="23">
        <v>9.41</v>
      </c>
      <c r="W12" s="13">
        <v>0</v>
      </c>
      <c r="X12" s="12" t="s">
        <v>82</v>
      </c>
      <c r="Y12" s="14"/>
      <c r="Z12" s="14"/>
      <c r="AA12" s="13">
        <v>1</v>
      </c>
    </row>
    <row r="13" spans="1:27" ht="28.8" x14ac:dyDescent="0.25">
      <c r="A13" s="11">
        <v>3</v>
      </c>
      <c r="B13" s="12" t="s">
        <v>51</v>
      </c>
      <c r="C13" s="21" t="s">
        <v>70</v>
      </c>
      <c r="D13" s="21" t="s">
        <v>73</v>
      </c>
      <c r="E13" s="13">
        <v>6</v>
      </c>
      <c r="F13" s="12" t="s">
        <v>79</v>
      </c>
      <c r="G13" s="12" t="s">
        <v>80</v>
      </c>
      <c r="H13" s="13" t="s">
        <v>76</v>
      </c>
      <c r="I13" s="19">
        <v>1</v>
      </c>
      <c r="J13" s="13" t="str">
        <f t="shared" si="0"/>
        <v>ТП</v>
      </c>
      <c r="K13" s="13">
        <v>0</v>
      </c>
      <c r="L13" s="12">
        <v>0</v>
      </c>
      <c r="M13" s="11">
        <f>SUM(N13:P13)</f>
        <v>1</v>
      </c>
      <c r="N13" s="13">
        <v>0</v>
      </c>
      <c r="O13" s="13">
        <v>0</v>
      </c>
      <c r="P13" s="12">
        <v>1</v>
      </c>
      <c r="Q13" s="13">
        <v>0</v>
      </c>
      <c r="R13" s="13">
        <v>0</v>
      </c>
      <c r="S13" s="13">
        <v>0</v>
      </c>
      <c r="T13" s="12">
        <v>1</v>
      </c>
      <c r="U13" s="13">
        <v>0</v>
      </c>
      <c r="V13" s="23">
        <v>34.58</v>
      </c>
      <c r="W13" s="13">
        <v>0</v>
      </c>
      <c r="X13" s="12" t="s">
        <v>83</v>
      </c>
      <c r="Y13" s="14"/>
      <c r="Z13" s="14"/>
      <c r="AA13" s="13">
        <v>1</v>
      </c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workbookViewId="0">
      <selection activeCell="O2" sqref="O2"/>
    </sheetView>
  </sheetViews>
  <sheetFormatPr defaultColWidth="9.109375" defaultRowHeight="13.8" x14ac:dyDescent="0.25"/>
  <cols>
    <col min="1" max="1" width="9.109375" style="1"/>
    <col min="2" max="2" width="18.33203125" style="1" customWidth="1"/>
    <col min="3" max="3" width="9.109375" style="1"/>
    <col min="4" max="4" width="19.88671875" style="1" customWidth="1"/>
    <col min="5" max="5" width="9.109375" style="1"/>
    <col min="6" max="6" width="21.5546875" style="1" customWidth="1"/>
    <col min="7" max="7" width="20.6640625" style="1" customWidth="1"/>
    <col min="8" max="8" width="9.109375" style="1" customWidth="1"/>
    <col min="9" max="9" width="9.109375" style="1"/>
    <col min="10" max="19" width="9.109375" style="1" customWidth="1"/>
    <col min="20" max="21" width="9.109375" style="1"/>
    <col min="22" max="22" width="10.88671875" style="1" customWidth="1"/>
    <col min="23" max="23" width="9.109375" style="1"/>
    <col min="24" max="24" width="16.33203125" style="1" customWidth="1"/>
    <col min="25" max="25" width="10.33203125" style="1" bestFit="1" customWidth="1"/>
    <col min="26" max="16384" width="9.109375" style="1"/>
  </cols>
  <sheetData>
    <row r="1" spans="1:27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7" ht="14.4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373</v>
      </c>
      <c r="P2" s="1" t="s">
        <v>44</v>
      </c>
      <c r="Q2" s="9">
        <v>2017</v>
      </c>
      <c r="R2" t="s">
        <v>45</v>
      </c>
      <c r="W2" s="10"/>
      <c r="X2" s="10"/>
      <c r="Y2" s="10"/>
      <c r="Z2" s="10"/>
      <c r="AA2" s="10"/>
    </row>
    <row r="3" spans="1:27" ht="14.4" x14ac:dyDescent="0.3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W3" s="10"/>
      <c r="X3" s="10"/>
      <c r="Y3" s="10"/>
      <c r="Z3" s="10"/>
      <c r="AA3" s="10"/>
    </row>
    <row r="4" spans="1:27" ht="14.4" x14ac:dyDescent="0.3">
      <c r="A4" s="56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">
      <c r="A6" s="43" t="s">
        <v>0</v>
      </c>
      <c r="B6" s="44"/>
      <c r="C6" s="44"/>
      <c r="D6" s="44"/>
      <c r="E6" s="44"/>
      <c r="F6" s="44"/>
      <c r="G6" s="44"/>
      <c r="H6" s="44"/>
      <c r="I6" s="47"/>
      <c r="J6" s="44" t="s">
        <v>1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48" t="s">
        <v>2</v>
      </c>
      <c r="X6" s="50" t="s">
        <v>3</v>
      </c>
      <c r="Y6" s="51"/>
      <c r="Z6" s="52"/>
      <c r="AA6" s="37" t="s">
        <v>4</v>
      </c>
    </row>
    <row r="7" spans="1:27" ht="171.75" customHeight="1" thickBot="1" x14ac:dyDescent="0.3">
      <c r="A7" s="39" t="s">
        <v>5</v>
      </c>
      <c r="B7" s="39" t="s">
        <v>6</v>
      </c>
      <c r="C7" s="39" t="s">
        <v>7</v>
      </c>
      <c r="D7" s="39" t="s">
        <v>8</v>
      </c>
      <c r="E7" s="39" t="s">
        <v>9</v>
      </c>
      <c r="F7" s="39" t="s">
        <v>10</v>
      </c>
      <c r="G7" s="39" t="s">
        <v>11</v>
      </c>
      <c r="H7" s="39" t="s">
        <v>47</v>
      </c>
      <c r="I7" s="39" t="s">
        <v>12</v>
      </c>
      <c r="J7" s="37" t="s">
        <v>48</v>
      </c>
      <c r="K7" s="39" t="s">
        <v>13</v>
      </c>
      <c r="L7" s="39" t="s">
        <v>14</v>
      </c>
      <c r="M7" s="43" t="s">
        <v>15</v>
      </c>
      <c r="N7" s="44"/>
      <c r="O7" s="44"/>
      <c r="P7" s="44"/>
      <c r="Q7" s="44"/>
      <c r="R7" s="44"/>
      <c r="S7" s="44"/>
      <c r="T7" s="44"/>
      <c r="U7" s="45"/>
      <c r="V7" s="39" t="s">
        <v>16</v>
      </c>
      <c r="W7" s="49"/>
      <c r="X7" s="53"/>
      <c r="Y7" s="54"/>
      <c r="Z7" s="55"/>
      <c r="AA7" s="38"/>
    </row>
    <row r="8" spans="1:27" ht="63.75" customHeight="1" thickBot="1" x14ac:dyDescent="0.3">
      <c r="A8" s="40"/>
      <c r="B8" s="40"/>
      <c r="C8" s="40"/>
      <c r="D8" s="40"/>
      <c r="E8" s="40"/>
      <c r="F8" s="40"/>
      <c r="G8" s="40"/>
      <c r="H8" s="40"/>
      <c r="I8" s="40"/>
      <c r="J8" s="38"/>
      <c r="K8" s="40"/>
      <c r="L8" s="40"/>
      <c r="M8" s="39" t="s">
        <v>17</v>
      </c>
      <c r="N8" s="43" t="s">
        <v>18</v>
      </c>
      <c r="O8" s="44"/>
      <c r="P8" s="45"/>
      <c r="Q8" s="43" t="s">
        <v>19</v>
      </c>
      <c r="R8" s="44"/>
      <c r="S8" s="44"/>
      <c r="T8" s="45"/>
      <c r="U8" s="39" t="s">
        <v>20</v>
      </c>
      <c r="V8" s="40"/>
      <c r="W8" s="49"/>
      <c r="X8" s="41" t="s">
        <v>21</v>
      </c>
      <c r="Y8" s="39" t="s">
        <v>22</v>
      </c>
      <c r="Z8" s="39" t="s">
        <v>23</v>
      </c>
      <c r="AA8" s="38"/>
    </row>
    <row r="9" spans="1:27" ht="71.400000000000006" thickBot="1" x14ac:dyDescent="0.3">
      <c r="A9" s="40"/>
      <c r="B9" s="40"/>
      <c r="C9" s="40"/>
      <c r="D9" s="40"/>
      <c r="E9" s="40"/>
      <c r="F9" s="40"/>
      <c r="G9" s="40"/>
      <c r="H9" s="40"/>
      <c r="I9" s="40"/>
      <c r="J9" s="38"/>
      <c r="K9" s="40"/>
      <c r="L9" s="40"/>
      <c r="M9" s="4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0"/>
      <c r="V9" s="40"/>
      <c r="W9" s="49"/>
      <c r="X9" s="42"/>
      <c r="Y9" s="40"/>
      <c r="Z9" s="40"/>
      <c r="AA9" s="38"/>
    </row>
    <row r="10" spans="1:27" ht="14.4" thickBot="1" x14ac:dyDescent="0.3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28.8" x14ac:dyDescent="0.25">
      <c r="A11" s="11">
        <v>1</v>
      </c>
      <c r="B11" s="12" t="s">
        <v>51</v>
      </c>
      <c r="C11" s="21" t="s">
        <v>70</v>
      </c>
      <c r="D11" s="21" t="s">
        <v>84</v>
      </c>
      <c r="E11" s="13" t="s">
        <v>85</v>
      </c>
      <c r="F11" s="13" t="s">
        <v>86</v>
      </c>
      <c r="G11" s="13" t="s">
        <v>87</v>
      </c>
      <c r="H11" s="13" t="s">
        <v>76</v>
      </c>
      <c r="I11" s="13">
        <v>2</v>
      </c>
      <c r="J11" s="13" t="str">
        <f t="shared" ref="J11" si="0">C11</f>
        <v>ТП</v>
      </c>
      <c r="K11" s="13">
        <v>0</v>
      </c>
      <c r="L11" s="13">
        <v>0</v>
      </c>
      <c r="M11" s="11">
        <f>SUM(N11:P11)</f>
        <v>7</v>
      </c>
      <c r="N11" s="13">
        <v>0</v>
      </c>
      <c r="O11" s="13">
        <v>7</v>
      </c>
      <c r="P11" s="13">
        <v>0</v>
      </c>
      <c r="Q11" s="13">
        <v>0</v>
      </c>
      <c r="R11" s="13">
        <v>0</v>
      </c>
      <c r="S11" s="13">
        <v>0</v>
      </c>
      <c r="T11" s="17">
        <v>7</v>
      </c>
      <c r="U11" s="13">
        <v>0</v>
      </c>
      <c r="V11" s="13">
        <v>166.12</v>
      </c>
      <c r="W11" s="13">
        <v>0</v>
      </c>
      <c r="X11" s="12" t="s">
        <v>88</v>
      </c>
      <c r="Y11" s="14"/>
      <c r="Z11" s="14"/>
      <c r="AA11" s="13">
        <v>1</v>
      </c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opLeftCell="J1" workbookViewId="0">
      <selection activeCell="O2" sqref="O2"/>
    </sheetView>
  </sheetViews>
  <sheetFormatPr defaultColWidth="9.109375" defaultRowHeight="13.8" x14ac:dyDescent="0.25"/>
  <cols>
    <col min="1" max="1" width="9.109375" style="1"/>
    <col min="2" max="2" width="18.33203125" style="1" customWidth="1"/>
    <col min="3" max="3" width="9.109375" style="1"/>
    <col min="4" max="4" width="19.88671875" style="1" customWidth="1"/>
    <col min="5" max="5" width="9.109375" style="1"/>
    <col min="6" max="6" width="21.5546875" style="1" customWidth="1"/>
    <col min="7" max="7" width="20.6640625" style="1" customWidth="1"/>
    <col min="8" max="8" width="9.109375" style="1" customWidth="1"/>
    <col min="9" max="9" width="9.109375" style="1"/>
    <col min="10" max="19" width="9.109375" style="1" customWidth="1"/>
    <col min="20" max="21" width="9.109375" style="1"/>
    <col min="22" max="22" width="10.88671875" style="1" customWidth="1"/>
    <col min="23" max="23" width="9.109375" style="1"/>
    <col min="24" max="24" width="16.33203125" style="1" customWidth="1"/>
    <col min="25" max="25" width="10.33203125" style="1" bestFit="1" customWidth="1"/>
    <col min="26" max="16384" width="9.109375" style="1"/>
  </cols>
  <sheetData>
    <row r="1" spans="1:27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7" ht="14.4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34</v>
      </c>
      <c r="P2" s="1" t="s">
        <v>44</v>
      </c>
      <c r="Q2" s="9">
        <v>2017</v>
      </c>
      <c r="R2" t="s">
        <v>45</v>
      </c>
      <c r="W2" s="10"/>
      <c r="X2" s="10"/>
      <c r="Y2" s="10"/>
      <c r="Z2" s="10"/>
      <c r="AA2" s="10"/>
    </row>
    <row r="3" spans="1:27" ht="14.4" x14ac:dyDescent="0.3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W3" s="10"/>
      <c r="X3" s="10"/>
      <c r="Y3" s="10"/>
      <c r="Z3" s="10"/>
      <c r="AA3" s="10"/>
    </row>
    <row r="4" spans="1:27" ht="14.4" x14ac:dyDescent="0.3">
      <c r="A4" s="56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">
      <c r="A6" s="43" t="s">
        <v>0</v>
      </c>
      <c r="B6" s="44"/>
      <c r="C6" s="44"/>
      <c r="D6" s="44"/>
      <c r="E6" s="44"/>
      <c r="F6" s="44"/>
      <c r="G6" s="44"/>
      <c r="H6" s="44"/>
      <c r="I6" s="47"/>
      <c r="J6" s="44" t="s">
        <v>1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48" t="s">
        <v>2</v>
      </c>
      <c r="X6" s="50" t="s">
        <v>3</v>
      </c>
      <c r="Y6" s="51"/>
      <c r="Z6" s="52"/>
      <c r="AA6" s="37" t="s">
        <v>4</v>
      </c>
    </row>
    <row r="7" spans="1:27" ht="171.75" customHeight="1" thickBot="1" x14ac:dyDescent="0.3">
      <c r="A7" s="39" t="s">
        <v>5</v>
      </c>
      <c r="B7" s="39" t="s">
        <v>6</v>
      </c>
      <c r="C7" s="39" t="s">
        <v>7</v>
      </c>
      <c r="D7" s="39" t="s">
        <v>8</v>
      </c>
      <c r="E7" s="39" t="s">
        <v>9</v>
      </c>
      <c r="F7" s="39" t="s">
        <v>10</v>
      </c>
      <c r="G7" s="39" t="s">
        <v>11</v>
      </c>
      <c r="H7" s="39" t="s">
        <v>47</v>
      </c>
      <c r="I7" s="39" t="s">
        <v>12</v>
      </c>
      <c r="J7" s="37" t="s">
        <v>48</v>
      </c>
      <c r="K7" s="39" t="s">
        <v>13</v>
      </c>
      <c r="L7" s="39" t="s">
        <v>14</v>
      </c>
      <c r="M7" s="43" t="s">
        <v>15</v>
      </c>
      <c r="N7" s="44"/>
      <c r="O7" s="44"/>
      <c r="P7" s="44"/>
      <c r="Q7" s="44"/>
      <c r="R7" s="44"/>
      <c r="S7" s="44"/>
      <c r="T7" s="44"/>
      <c r="U7" s="45"/>
      <c r="V7" s="39" t="s">
        <v>16</v>
      </c>
      <c r="W7" s="49"/>
      <c r="X7" s="53"/>
      <c r="Y7" s="54"/>
      <c r="Z7" s="55"/>
      <c r="AA7" s="38"/>
    </row>
    <row r="8" spans="1:27" ht="63.75" customHeight="1" thickBot="1" x14ac:dyDescent="0.3">
      <c r="A8" s="40"/>
      <c r="B8" s="40"/>
      <c r="C8" s="40"/>
      <c r="D8" s="40"/>
      <c r="E8" s="40"/>
      <c r="F8" s="40"/>
      <c r="G8" s="40"/>
      <c r="H8" s="40"/>
      <c r="I8" s="40"/>
      <c r="J8" s="38"/>
      <c r="K8" s="40"/>
      <c r="L8" s="40"/>
      <c r="M8" s="39" t="s">
        <v>17</v>
      </c>
      <c r="N8" s="43" t="s">
        <v>18</v>
      </c>
      <c r="O8" s="44"/>
      <c r="P8" s="45"/>
      <c r="Q8" s="43" t="s">
        <v>19</v>
      </c>
      <c r="R8" s="44"/>
      <c r="S8" s="44"/>
      <c r="T8" s="45"/>
      <c r="U8" s="39" t="s">
        <v>20</v>
      </c>
      <c r="V8" s="40"/>
      <c r="W8" s="49"/>
      <c r="X8" s="41" t="s">
        <v>21</v>
      </c>
      <c r="Y8" s="39" t="s">
        <v>22</v>
      </c>
      <c r="Z8" s="39" t="s">
        <v>23</v>
      </c>
      <c r="AA8" s="38"/>
    </row>
    <row r="9" spans="1:27" ht="71.400000000000006" thickBot="1" x14ac:dyDescent="0.3">
      <c r="A9" s="40"/>
      <c r="B9" s="40"/>
      <c r="C9" s="40"/>
      <c r="D9" s="40"/>
      <c r="E9" s="40"/>
      <c r="F9" s="40"/>
      <c r="G9" s="40"/>
      <c r="H9" s="40"/>
      <c r="I9" s="40"/>
      <c r="J9" s="38"/>
      <c r="K9" s="40"/>
      <c r="L9" s="40"/>
      <c r="M9" s="4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0"/>
      <c r="V9" s="40"/>
      <c r="W9" s="49"/>
      <c r="X9" s="42"/>
      <c r="Y9" s="40"/>
      <c r="Z9" s="40"/>
      <c r="AA9" s="38"/>
    </row>
    <row r="10" spans="1:27" ht="14.4" thickBot="1" x14ac:dyDescent="0.3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28.8" x14ac:dyDescent="0.25">
      <c r="A11" s="11">
        <v>1</v>
      </c>
      <c r="B11" s="12" t="s">
        <v>51</v>
      </c>
      <c r="C11" s="13" t="s">
        <v>50</v>
      </c>
      <c r="D11" s="24" t="s">
        <v>89</v>
      </c>
      <c r="E11" s="13">
        <v>0.4</v>
      </c>
      <c r="F11" s="12" t="s">
        <v>91</v>
      </c>
      <c r="G11" s="12" t="s">
        <v>92</v>
      </c>
      <c r="H11" s="16" t="s">
        <v>52</v>
      </c>
      <c r="I11" s="13">
        <v>1.63</v>
      </c>
      <c r="J11" s="13" t="str">
        <f t="shared" ref="J11:J12" si="0">C11</f>
        <v>КЛ</v>
      </c>
      <c r="K11" s="13">
        <v>0</v>
      </c>
      <c r="L11" s="13">
        <v>0</v>
      </c>
      <c r="M11" s="11">
        <f>SUM(N11:P11)</f>
        <v>27</v>
      </c>
      <c r="N11" s="13">
        <v>0</v>
      </c>
      <c r="O11" s="13">
        <v>0</v>
      </c>
      <c r="P11" s="13">
        <v>27</v>
      </c>
      <c r="Q11" s="13">
        <v>0</v>
      </c>
      <c r="R11" s="13">
        <v>0</v>
      </c>
      <c r="S11" s="13">
        <v>0</v>
      </c>
      <c r="T11" s="17">
        <f>P11</f>
        <v>27</v>
      </c>
      <c r="U11" s="13">
        <v>0</v>
      </c>
      <c r="V11" s="12">
        <v>810</v>
      </c>
      <c r="W11" s="13">
        <v>0</v>
      </c>
      <c r="X11" s="12" t="s">
        <v>95</v>
      </c>
      <c r="Y11" s="14" t="s">
        <v>97</v>
      </c>
      <c r="Z11" s="14" t="s">
        <v>69</v>
      </c>
      <c r="AA11" s="13">
        <v>1</v>
      </c>
    </row>
    <row r="12" spans="1:27" ht="28.8" x14ac:dyDescent="0.25">
      <c r="A12" s="18">
        <f>A11+1</f>
        <v>2</v>
      </c>
      <c r="B12" s="12" t="s">
        <v>51</v>
      </c>
      <c r="C12" s="13" t="s">
        <v>50</v>
      </c>
      <c r="D12" s="25" t="s">
        <v>90</v>
      </c>
      <c r="E12" s="12">
        <v>0.4</v>
      </c>
      <c r="F12" s="12" t="s">
        <v>93</v>
      </c>
      <c r="G12" s="12" t="s">
        <v>94</v>
      </c>
      <c r="H12" s="16" t="s">
        <v>52</v>
      </c>
      <c r="I12" s="12">
        <v>0.83</v>
      </c>
      <c r="J12" s="13" t="str">
        <f t="shared" si="0"/>
        <v>КЛ</v>
      </c>
      <c r="K12" s="13">
        <v>0</v>
      </c>
      <c r="L12" s="13">
        <v>0</v>
      </c>
      <c r="M12" s="11">
        <f>SUM(N12:P12)</f>
        <v>13</v>
      </c>
      <c r="N12" s="13">
        <v>0</v>
      </c>
      <c r="O12" s="13">
        <v>0</v>
      </c>
      <c r="P12" s="13">
        <v>13</v>
      </c>
      <c r="Q12" s="13">
        <v>0</v>
      </c>
      <c r="R12" s="13">
        <v>0</v>
      </c>
      <c r="S12" s="13">
        <v>0</v>
      </c>
      <c r="T12" s="17">
        <f>P12</f>
        <v>13</v>
      </c>
      <c r="U12" s="13">
        <v>0</v>
      </c>
      <c r="V12" s="12">
        <v>390</v>
      </c>
      <c r="W12" s="13">
        <v>0</v>
      </c>
      <c r="X12" s="12" t="s">
        <v>96</v>
      </c>
      <c r="Y12" s="14" t="s">
        <v>97</v>
      </c>
      <c r="Z12" s="14" t="s">
        <v>69</v>
      </c>
      <c r="AA12" s="13">
        <v>1</v>
      </c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workbookViewId="0">
      <selection activeCell="O2" sqref="O2"/>
    </sheetView>
  </sheetViews>
  <sheetFormatPr defaultColWidth="9.109375" defaultRowHeight="13.8" x14ac:dyDescent="0.25"/>
  <cols>
    <col min="1" max="1" width="9.109375" style="1"/>
    <col min="2" max="2" width="18.33203125" style="1" customWidth="1"/>
    <col min="3" max="3" width="9.109375" style="1"/>
    <col min="4" max="4" width="19.88671875" style="1" customWidth="1"/>
    <col min="5" max="5" width="9.109375" style="1"/>
    <col min="6" max="6" width="21.5546875" style="1" customWidth="1"/>
    <col min="7" max="7" width="20.6640625" style="1" customWidth="1"/>
    <col min="8" max="8" width="9.109375" style="1" customWidth="1"/>
    <col min="9" max="9" width="9.109375" style="1"/>
    <col min="10" max="19" width="9.109375" style="1" customWidth="1"/>
    <col min="20" max="21" width="9.109375" style="1"/>
    <col min="22" max="22" width="10.88671875" style="1" customWidth="1"/>
    <col min="23" max="23" width="9.109375" style="1"/>
    <col min="24" max="24" width="16.33203125" style="1" customWidth="1"/>
    <col min="25" max="25" width="10.33203125" style="1" bestFit="1" customWidth="1"/>
    <col min="26" max="16384" width="9.109375" style="1"/>
  </cols>
  <sheetData>
    <row r="1" spans="1:27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7" ht="14.4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35</v>
      </c>
      <c r="P2" s="1" t="s">
        <v>44</v>
      </c>
      <c r="Q2" s="9">
        <v>2017</v>
      </c>
      <c r="R2" t="s">
        <v>45</v>
      </c>
      <c r="W2" s="10"/>
      <c r="X2" s="10"/>
      <c r="Y2" s="10"/>
      <c r="Z2" s="10"/>
      <c r="AA2" s="10"/>
    </row>
    <row r="3" spans="1:27" ht="14.4" x14ac:dyDescent="0.3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W3" s="10"/>
      <c r="X3" s="10"/>
      <c r="Y3" s="10"/>
      <c r="Z3" s="10"/>
      <c r="AA3" s="10"/>
    </row>
    <row r="4" spans="1:27" ht="14.4" x14ac:dyDescent="0.3">
      <c r="A4" s="56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">
      <c r="A6" s="43" t="s">
        <v>0</v>
      </c>
      <c r="B6" s="44"/>
      <c r="C6" s="44"/>
      <c r="D6" s="44"/>
      <c r="E6" s="44"/>
      <c r="F6" s="44"/>
      <c r="G6" s="44"/>
      <c r="H6" s="44"/>
      <c r="I6" s="47"/>
      <c r="J6" s="44" t="s">
        <v>1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48" t="s">
        <v>2</v>
      </c>
      <c r="X6" s="50" t="s">
        <v>3</v>
      </c>
      <c r="Y6" s="51"/>
      <c r="Z6" s="52"/>
      <c r="AA6" s="37" t="s">
        <v>4</v>
      </c>
    </row>
    <row r="7" spans="1:27" ht="171.75" customHeight="1" thickBot="1" x14ac:dyDescent="0.3">
      <c r="A7" s="39" t="s">
        <v>5</v>
      </c>
      <c r="B7" s="39" t="s">
        <v>6</v>
      </c>
      <c r="C7" s="39" t="s">
        <v>7</v>
      </c>
      <c r="D7" s="39" t="s">
        <v>8</v>
      </c>
      <c r="E7" s="39" t="s">
        <v>9</v>
      </c>
      <c r="F7" s="39" t="s">
        <v>10</v>
      </c>
      <c r="G7" s="39" t="s">
        <v>11</v>
      </c>
      <c r="H7" s="39" t="s">
        <v>47</v>
      </c>
      <c r="I7" s="39" t="s">
        <v>12</v>
      </c>
      <c r="J7" s="37" t="s">
        <v>48</v>
      </c>
      <c r="K7" s="39" t="s">
        <v>13</v>
      </c>
      <c r="L7" s="39" t="s">
        <v>14</v>
      </c>
      <c r="M7" s="43" t="s">
        <v>15</v>
      </c>
      <c r="N7" s="44"/>
      <c r="O7" s="44"/>
      <c r="P7" s="44"/>
      <c r="Q7" s="44"/>
      <c r="R7" s="44"/>
      <c r="S7" s="44"/>
      <c r="T7" s="44"/>
      <c r="U7" s="45"/>
      <c r="V7" s="39" t="s">
        <v>16</v>
      </c>
      <c r="W7" s="49"/>
      <c r="X7" s="53"/>
      <c r="Y7" s="54"/>
      <c r="Z7" s="55"/>
      <c r="AA7" s="38"/>
    </row>
    <row r="8" spans="1:27" ht="63.75" customHeight="1" thickBot="1" x14ac:dyDescent="0.3">
      <c r="A8" s="40"/>
      <c r="B8" s="40"/>
      <c r="C8" s="40"/>
      <c r="D8" s="40"/>
      <c r="E8" s="40"/>
      <c r="F8" s="40"/>
      <c r="G8" s="40"/>
      <c r="H8" s="40"/>
      <c r="I8" s="40"/>
      <c r="J8" s="38"/>
      <c r="K8" s="40"/>
      <c r="L8" s="40"/>
      <c r="M8" s="39" t="s">
        <v>17</v>
      </c>
      <c r="N8" s="43" t="s">
        <v>18</v>
      </c>
      <c r="O8" s="44"/>
      <c r="P8" s="45"/>
      <c r="Q8" s="43" t="s">
        <v>19</v>
      </c>
      <c r="R8" s="44"/>
      <c r="S8" s="44"/>
      <c r="T8" s="45"/>
      <c r="U8" s="39" t="s">
        <v>20</v>
      </c>
      <c r="V8" s="40"/>
      <c r="W8" s="49"/>
      <c r="X8" s="41" t="s">
        <v>21</v>
      </c>
      <c r="Y8" s="39" t="s">
        <v>22</v>
      </c>
      <c r="Z8" s="39" t="s">
        <v>23</v>
      </c>
      <c r="AA8" s="38"/>
    </row>
    <row r="9" spans="1:27" ht="71.400000000000006" thickBot="1" x14ac:dyDescent="0.3">
      <c r="A9" s="40"/>
      <c r="B9" s="40"/>
      <c r="C9" s="40"/>
      <c r="D9" s="40"/>
      <c r="E9" s="40"/>
      <c r="F9" s="40"/>
      <c r="G9" s="40"/>
      <c r="H9" s="40"/>
      <c r="I9" s="40"/>
      <c r="J9" s="38"/>
      <c r="K9" s="40"/>
      <c r="L9" s="40"/>
      <c r="M9" s="4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0"/>
      <c r="V9" s="40"/>
      <c r="W9" s="49"/>
      <c r="X9" s="42"/>
      <c r="Y9" s="40"/>
      <c r="Z9" s="40"/>
      <c r="AA9" s="38"/>
    </row>
    <row r="10" spans="1:27" x14ac:dyDescent="0.2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8">
        <v>27</v>
      </c>
    </row>
    <row r="11" spans="1:27" ht="28.8" x14ac:dyDescent="0.25">
      <c r="A11" s="11">
        <v>1</v>
      </c>
      <c r="B11" s="12" t="s">
        <v>51</v>
      </c>
      <c r="C11" s="13" t="s">
        <v>104</v>
      </c>
      <c r="D11" s="12" t="s">
        <v>98</v>
      </c>
      <c r="E11" s="12">
        <v>0.4</v>
      </c>
      <c r="F11" s="12" t="s">
        <v>105</v>
      </c>
      <c r="G11" s="12" t="s">
        <v>111</v>
      </c>
      <c r="H11" s="16" t="s">
        <v>52</v>
      </c>
      <c r="I11" s="13">
        <v>1.5</v>
      </c>
      <c r="J11" s="13" t="str">
        <f t="shared" ref="J11:J19" si="0">C11</f>
        <v>ВЛ</v>
      </c>
      <c r="K11" s="13">
        <v>0</v>
      </c>
      <c r="L11" s="13">
        <v>0</v>
      </c>
      <c r="M11" s="11">
        <f t="shared" ref="M11:M19" si="1">SUM(N11:P11)</f>
        <v>7</v>
      </c>
      <c r="N11" s="13">
        <v>0</v>
      </c>
      <c r="O11" s="13">
        <v>0</v>
      </c>
      <c r="P11" s="13">
        <v>7</v>
      </c>
      <c r="Q11" s="13">
        <v>0</v>
      </c>
      <c r="R11" s="13">
        <v>0</v>
      </c>
      <c r="S11" s="13">
        <v>0</v>
      </c>
      <c r="T11" s="17">
        <f t="shared" ref="T11:T16" si="2">P11</f>
        <v>7</v>
      </c>
      <c r="U11" s="13">
        <v>0</v>
      </c>
      <c r="V11" s="12">
        <v>10</v>
      </c>
      <c r="W11" s="13">
        <v>0</v>
      </c>
      <c r="X11" s="12" t="s">
        <v>117</v>
      </c>
      <c r="Y11" s="14" t="s">
        <v>97</v>
      </c>
      <c r="Z11" s="14" t="s">
        <v>123</v>
      </c>
      <c r="AA11" s="13">
        <v>1</v>
      </c>
    </row>
    <row r="12" spans="1:27" ht="28.8" x14ac:dyDescent="0.25">
      <c r="A12" s="11">
        <f>A11+1</f>
        <v>2</v>
      </c>
      <c r="B12" s="12" t="s">
        <v>51</v>
      </c>
      <c r="C12" s="13" t="s">
        <v>103</v>
      </c>
      <c r="D12" s="26" t="s">
        <v>99</v>
      </c>
      <c r="E12" s="12">
        <v>6</v>
      </c>
      <c r="F12" s="12" t="s">
        <v>106</v>
      </c>
      <c r="G12" s="12" t="s">
        <v>112</v>
      </c>
      <c r="H12" s="16" t="s">
        <v>52</v>
      </c>
      <c r="I12" s="12">
        <v>2</v>
      </c>
      <c r="J12" s="13" t="str">
        <f t="shared" si="0"/>
        <v>КЛ/ТП</v>
      </c>
      <c r="K12" s="13">
        <v>0</v>
      </c>
      <c r="L12" s="12">
        <v>1</v>
      </c>
      <c r="M12" s="11">
        <f t="shared" si="1"/>
        <v>1</v>
      </c>
      <c r="N12" s="13">
        <v>0</v>
      </c>
      <c r="O12" s="12">
        <v>1</v>
      </c>
      <c r="P12" s="12">
        <v>0</v>
      </c>
      <c r="Q12" s="13">
        <v>0</v>
      </c>
      <c r="R12" s="13">
        <v>0</v>
      </c>
      <c r="S12" s="13">
        <v>0</v>
      </c>
      <c r="T12" s="17">
        <f t="shared" si="2"/>
        <v>0</v>
      </c>
      <c r="U12" s="13">
        <v>0</v>
      </c>
      <c r="V12" s="12">
        <v>25</v>
      </c>
      <c r="W12" s="13">
        <v>0</v>
      </c>
      <c r="X12" s="12" t="s">
        <v>118</v>
      </c>
      <c r="Y12" s="14" t="s">
        <v>124</v>
      </c>
      <c r="Z12" s="14" t="s">
        <v>126</v>
      </c>
      <c r="AA12" s="13">
        <v>1</v>
      </c>
    </row>
    <row r="13" spans="1:27" ht="28.8" x14ac:dyDescent="0.25">
      <c r="A13" s="11">
        <f>A12+1</f>
        <v>3</v>
      </c>
      <c r="B13" s="12" t="s">
        <v>51</v>
      </c>
      <c r="C13" s="13" t="s">
        <v>70</v>
      </c>
      <c r="D13" s="26" t="s">
        <v>100</v>
      </c>
      <c r="E13" s="12">
        <v>0.4</v>
      </c>
      <c r="F13" s="12" t="s">
        <v>107</v>
      </c>
      <c r="G13" s="12" t="s">
        <v>113</v>
      </c>
      <c r="H13" s="16" t="s">
        <v>52</v>
      </c>
      <c r="I13" s="12">
        <v>1.6</v>
      </c>
      <c r="J13" s="13" t="str">
        <f t="shared" si="0"/>
        <v>ТП</v>
      </c>
      <c r="K13" s="13">
        <v>0</v>
      </c>
      <c r="L13" s="12">
        <v>0</v>
      </c>
      <c r="M13" s="11">
        <f t="shared" si="1"/>
        <v>2</v>
      </c>
      <c r="N13" s="13">
        <v>0</v>
      </c>
      <c r="O13" s="12">
        <v>0</v>
      </c>
      <c r="P13" s="12">
        <v>2</v>
      </c>
      <c r="Q13" s="13">
        <v>0</v>
      </c>
      <c r="R13" s="13">
        <v>0</v>
      </c>
      <c r="S13" s="13">
        <v>0</v>
      </c>
      <c r="T13" s="17">
        <f t="shared" si="2"/>
        <v>2</v>
      </c>
      <c r="U13" s="13">
        <v>0</v>
      </c>
      <c r="V13" s="12">
        <v>150</v>
      </c>
      <c r="W13" s="13">
        <v>0</v>
      </c>
      <c r="X13" s="12" t="s">
        <v>119</v>
      </c>
      <c r="Y13" s="14" t="s">
        <v>125</v>
      </c>
      <c r="Z13" s="14" t="s">
        <v>69</v>
      </c>
      <c r="AA13" s="13">
        <v>1</v>
      </c>
    </row>
    <row r="14" spans="1:27" ht="28.8" x14ac:dyDescent="0.25">
      <c r="A14" s="11">
        <f t="shared" ref="A14:A19" si="3">A13+1</f>
        <v>4</v>
      </c>
      <c r="B14" s="12" t="s">
        <v>51</v>
      </c>
      <c r="C14" s="13" t="s">
        <v>50</v>
      </c>
      <c r="D14" s="26" t="s">
        <v>101</v>
      </c>
      <c r="E14" s="12">
        <v>6</v>
      </c>
      <c r="F14" s="12" t="s">
        <v>108</v>
      </c>
      <c r="G14" s="12" t="s">
        <v>114</v>
      </c>
      <c r="H14" s="16" t="s">
        <v>52</v>
      </c>
      <c r="I14" s="12">
        <v>1.2</v>
      </c>
      <c r="J14" s="13" t="str">
        <f t="shared" si="0"/>
        <v>КЛ</v>
      </c>
      <c r="K14" s="13">
        <v>0</v>
      </c>
      <c r="L14" s="12">
        <v>0</v>
      </c>
      <c r="M14" s="11">
        <f t="shared" si="1"/>
        <v>0</v>
      </c>
      <c r="N14" s="13">
        <v>0</v>
      </c>
      <c r="O14" s="12">
        <v>0</v>
      </c>
      <c r="P14" s="12">
        <v>0</v>
      </c>
      <c r="Q14" s="13">
        <v>0</v>
      </c>
      <c r="R14" s="13">
        <v>0</v>
      </c>
      <c r="S14" s="13">
        <v>0</v>
      </c>
      <c r="T14" s="17">
        <f t="shared" si="2"/>
        <v>0</v>
      </c>
      <c r="U14" s="13">
        <v>0</v>
      </c>
      <c r="V14" s="12">
        <v>400</v>
      </c>
      <c r="W14" s="13">
        <v>0</v>
      </c>
      <c r="X14" s="12" t="s">
        <v>120</v>
      </c>
      <c r="Y14" s="14" t="s">
        <v>125</v>
      </c>
      <c r="Z14" s="14" t="s">
        <v>127</v>
      </c>
      <c r="AA14" s="13">
        <v>1</v>
      </c>
    </row>
    <row r="15" spans="1:27" ht="28.8" x14ac:dyDescent="0.25">
      <c r="A15" s="11">
        <f t="shared" si="3"/>
        <v>5</v>
      </c>
      <c r="B15" s="12" t="s">
        <v>51</v>
      </c>
      <c r="C15" s="13" t="s">
        <v>104</v>
      </c>
      <c r="D15" s="26" t="s">
        <v>102</v>
      </c>
      <c r="E15" s="12">
        <v>0.4</v>
      </c>
      <c r="F15" s="12" t="s">
        <v>109</v>
      </c>
      <c r="G15" s="12" t="s">
        <v>115</v>
      </c>
      <c r="H15" s="16" t="s">
        <v>52</v>
      </c>
      <c r="I15" s="12">
        <v>2</v>
      </c>
      <c r="J15" s="13" t="str">
        <f t="shared" si="0"/>
        <v>ВЛ</v>
      </c>
      <c r="K15" s="13">
        <v>0</v>
      </c>
      <c r="L15" s="12">
        <v>0</v>
      </c>
      <c r="M15" s="11">
        <f t="shared" si="1"/>
        <v>12</v>
      </c>
      <c r="N15" s="13">
        <v>0</v>
      </c>
      <c r="O15" s="12">
        <v>0</v>
      </c>
      <c r="P15" s="12">
        <v>12</v>
      </c>
      <c r="Q15" s="13">
        <v>0</v>
      </c>
      <c r="R15" s="13">
        <v>0</v>
      </c>
      <c r="S15" s="13">
        <v>0</v>
      </c>
      <c r="T15" s="17">
        <f t="shared" si="2"/>
        <v>12</v>
      </c>
      <c r="U15" s="13">
        <v>0</v>
      </c>
      <c r="V15" s="12">
        <v>25</v>
      </c>
      <c r="W15" s="13">
        <v>0</v>
      </c>
      <c r="X15" s="12" t="s">
        <v>121</v>
      </c>
      <c r="Y15" s="14" t="s">
        <v>97</v>
      </c>
      <c r="Z15" s="14" t="s">
        <v>123</v>
      </c>
      <c r="AA15" s="13">
        <v>1</v>
      </c>
    </row>
    <row r="16" spans="1:27" ht="28.8" x14ac:dyDescent="0.25">
      <c r="A16" s="11">
        <f t="shared" si="3"/>
        <v>6</v>
      </c>
      <c r="B16" s="12" t="s">
        <v>51</v>
      </c>
      <c r="C16" s="13" t="s">
        <v>104</v>
      </c>
      <c r="D16" s="12" t="s">
        <v>98</v>
      </c>
      <c r="E16" s="12">
        <v>0.4</v>
      </c>
      <c r="F16" s="12" t="s">
        <v>110</v>
      </c>
      <c r="G16" s="12" t="s">
        <v>116</v>
      </c>
      <c r="H16" s="16" t="s">
        <v>52</v>
      </c>
      <c r="I16" s="12">
        <v>8</v>
      </c>
      <c r="J16" s="13" t="str">
        <f t="shared" si="0"/>
        <v>ВЛ</v>
      </c>
      <c r="K16" s="13">
        <v>0</v>
      </c>
      <c r="L16" s="12">
        <v>0</v>
      </c>
      <c r="M16" s="11">
        <f t="shared" si="1"/>
        <v>7</v>
      </c>
      <c r="N16" s="13">
        <v>0</v>
      </c>
      <c r="O16" s="12">
        <v>0</v>
      </c>
      <c r="P16" s="12">
        <v>7</v>
      </c>
      <c r="Q16" s="13">
        <v>0</v>
      </c>
      <c r="R16" s="13">
        <v>0</v>
      </c>
      <c r="S16" s="13">
        <v>0</v>
      </c>
      <c r="T16" s="17">
        <f t="shared" si="2"/>
        <v>7</v>
      </c>
      <c r="U16" s="13">
        <v>0</v>
      </c>
      <c r="V16" s="12">
        <v>10</v>
      </c>
      <c r="W16" s="13">
        <v>0</v>
      </c>
      <c r="X16" s="12" t="s">
        <v>122</v>
      </c>
      <c r="Y16" s="14" t="s">
        <v>97</v>
      </c>
      <c r="Z16" s="14" t="s">
        <v>123</v>
      </c>
      <c r="AA16" s="13">
        <v>1</v>
      </c>
    </row>
    <row r="17" spans="1:27" ht="28.8" x14ac:dyDescent="0.25">
      <c r="A17" s="11">
        <f t="shared" si="3"/>
        <v>7</v>
      </c>
      <c r="B17" s="12" t="s">
        <v>51</v>
      </c>
      <c r="C17" s="13" t="s">
        <v>70</v>
      </c>
      <c r="D17" s="21" t="s">
        <v>128</v>
      </c>
      <c r="E17" s="12" t="s">
        <v>85</v>
      </c>
      <c r="F17" s="13" t="s">
        <v>131</v>
      </c>
      <c r="G17" s="13" t="s">
        <v>132</v>
      </c>
      <c r="H17" s="16" t="s">
        <v>76</v>
      </c>
      <c r="I17" s="23">
        <v>2</v>
      </c>
      <c r="J17" s="13" t="str">
        <f t="shared" si="0"/>
        <v>ТП</v>
      </c>
      <c r="K17" s="13">
        <v>0</v>
      </c>
      <c r="L17" s="13">
        <v>0</v>
      </c>
      <c r="M17" s="12">
        <f t="shared" si="1"/>
        <v>15</v>
      </c>
      <c r="N17" s="12">
        <v>0</v>
      </c>
      <c r="O17" s="13">
        <v>0</v>
      </c>
      <c r="P17" s="13">
        <v>15</v>
      </c>
      <c r="Q17" s="13">
        <v>0</v>
      </c>
      <c r="R17" s="13">
        <v>0</v>
      </c>
      <c r="S17" s="13">
        <v>0</v>
      </c>
      <c r="T17" s="17">
        <f t="shared" ref="T17:T19" si="4">P17</f>
        <v>15</v>
      </c>
      <c r="U17" s="12">
        <v>0</v>
      </c>
      <c r="V17" s="13">
        <v>55.88</v>
      </c>
      <c r="W17" s="12">
        <v>0</v>
      </c>
      <c r="X17" s="12" t="s">
        <v>137</v>
      </c>
      <c r="Y17" s="12"/>
      <c r="Z17" s="12"/>
      <c r="AA17" s="12">
        <v>1</v>
      </c>
    </row>
    <row r="18" spans="1:27" ht="28.8" x14ac:dyDescent="0.25">
      <c r="A18" s="11">
        <f t="shared" si="3"/>
        <v>8</v>
      </c>
      <c r="B18" s="12" t="s">
        <v>51</v>
      </c>
      <c r="C18" s="13" t="s">
        <v>70</v>
      </c>
      <c r="D18" s="21" t="s">
        <v>129</v>
      </c>
      <c r="E18" s="12" t="s">
        <v>85</v>
      </c>
      <c r="F18" s="13" t="s">
        <v>133</v>
      </c>
      <c r="G18" s="13" t="s">
        <v>134</v>
      </c>
      <c r="H18" s="16" t="s">
        <v>76</v>
      </c>
      <c r="I18" s="23">
        <v>1.5</v>
      </c>
      <c r="J18" s="13" t="str">
        <f t="shared" si="0"/>
        <v>ТП</v>
      </c>
      <c r="K18" s="13">
        <v>0</v>
      </c>
      <c r="L18" s="13">
        <v>6</v>
      </c>
      <c r="M18" s="12">
        <f t="shared" si="1"/>
        <v>13</v>
      </c>
      <c r="N18" s="12">
        <v>0</v>
      </c>
      <c r="O18" s="13">
        <v>6</v>
      </c>
      <c r="P18" s="13">
        <v>7</v>
      </c>
      <c r="Q18" s="13">
        <v>0</v>
      </c>
      <c r="R18" s="13">
        <v>0</v>
      </c>
      <c r="S18" s="13">
        <v>0</v>
      </c>
      <c r="T18" s="17">
        <f t="shared" si="4"/>
        <v>7</v>
      </c>
      <c r="U18" s="12">
        <v>0</v>
      </c>
      <c r="V18" s="13">
        <v>56.29</v>
      </c>
      <c r="W18" s="12">
        <v>0</v>
      </c>
      <c r="X18" s="12" t="s">
        <v>138</v>
      </c>
      <c r="Y18" s="12"/>
      <c r="Z18" s="12"/>
      <c r="AA18" s="12">
        <v>1</v>
      </c>
    </row>
    <row r="19" spans="1:27" ht="28.8" x14ac:dyDescent="0.25">
      <c r="A19" s="11">
        <f t="shared" si="3"/>
        <v>9</v>
      </c>
      <c r="B19" s="12" t="s">
        <v>51</v>
      </c>
      <c r="C19" s="13" t="s">
        <v>70</v>
      </c>
      <c r="D19" s="21" t="s">
        <v>130</v>
      </c>
      <c r="E19" s="12" t="s">
        <v>85</v>
      </c>
      <c r="F19" s="13" t="s">
        <v>135</v>
      </c>
      <c r="G19" s="13" t="s">
        <v>136</v>
      </c>
      <c r="H19" s="16" t="s">
        <v>76</v>
      </c>
      <c r="I19" s="23">
        <v>2</v>
      </c>
      <c r="J19" s="13" t="str">
        <f t="shared" si="0"/>
        <v>ТП</v>
      </c>
      <c r="K19" s="13">
        <v>0</v>
      </c>
      <c r="L19" s="13">
        <v>13</v>
      </c>
      <c r="M19" s="12">
        <f t="shared" si="1"/>
        <v>14</v>
      </c>
      <c r="N19" s="12">
        <v>0</v>
      </c>
      <c r="O19" s="13">
        <v>13</v>
      </c>
      <c r="P19" s="13">
        <v>1</v>
      </c>
      <c r="Q19" s="13">
        <v>0</v>
      </c>
      <c r="R19" s="13">
        <v>0</v>
      </c>
      <c r="S19" s="13">
        <v>0</v>
      </c>
      <c r="T19" s="17">
        <f t="shared" si="4"/>
        <v>1</v>
      </c>
      <c r="U19" s="12">
        <v>0</v>
      </c>
      <c r="V19" s="23">
        <v>229.03</v>
      </c>
      <c r="W19" s="12">
        <v>0</v>
      </c>
      <c r="X19" s="12" t="s">
        <v>139</v>
      </c>
      <c r="Y19" s="12"/>
      <c r="Z19" s="12"/>
      <c r="AA19" s="12">
        <v>1</v>
      </c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workbookViewId="0">
      <selection activeCell="A3" sqref="A3:T3"/>
    </sheetView>
  </sheetViews>
  <sheetFormatPr defaultColWidth="9.109375" defaultRowHeight="13.8" x14ac:dyDescent="0.25"/>
  <cols>
    <col min="1" max="1" width="9.109375" style="1"/>
    <col min="2" max="2" width="18.33203125" style="1" customWidth="1"/>
    <col min="3" max="3" width="9.109375" style="1"/>
    <col min="4" max="4" width="19.88671875" style="1" customWidth="1"/>
    <col min="5" max="5" width="9.109375" style="1"/>
    <col min="6" max="6" width="21.5546875" style="1" customWidth="1"/>
    <col min="7" max="7" width="20.6640625" style="1" customWidth="1"/>
    <col min="8" max="8" width="9.109375" style="1" customWidth="1"/>
    <col min="9" max="9" width="9.109375" style="1"/>
    <col min="10" max="19" width="9.109375" style="1" customWidth="1"/>
    <col min="20" max="21" width="9.109375" style="1"/>
    <col min="22" max="22" width="10.88671875" style="1" customWidth="1"/>
    <col min="23" max="23" width="9.109375" style="1"/>
    <col min="24" max="24" width="16.33203125" style="1" customWidth="1"/>
    <col min="25" max="25" width="10.33203125" style="1" bestFit="1" customWidth="1"/>
    <col min="26" max="16384" width="9.109375" style="1"/>
  </cols>
  <sheetData>
    <row r="1" spans="1:27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7" ht="14.4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36</v>
      </c>
      <c r="P2" s="1" t="s">
        <v>44</v>
      </c>
      <c r="Q2" s="9">
        <v>2017</v>
      </c>
      <c r="R2" t="s">
        <v>45</v>
      </c>
      <c r="W2" s="10"/>
      <c r="X2" s="10"/>
      <c r="Y2" s="10"/>
      <c r="Z2" s="10"/>
      <c r="AA2" s="10"/>
    </row>
    <row r="3" spans="1:27" ht="14.4" x14ac:dyDescent="0.3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W3" s="10"/>
      <c r="X3" s="10"/>
      <c r="Y3" s="10"/>
      <c r="Z3" s="10"/>
      <c r="AA3" s="10"/>
    </row>
    <row r="4" spans="1:27" ht="14.4" x14ac:dyDescent="0.3">
      <c r="A4" s="56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">
      <c r="A6" s="43" t="s">
        <v>0</v>
      </c>
      <c r="B6" s="44"/>
      <c r="C6" s="44"/>
      <c r="D6" s="44"/>
      <c r="E6" s="44"/>
      <c r="F6" s="44"/>
      <c r="G6" s="44"/>
      <c r="H6" s="44"/>
      <c r="I6" s="47"/>
      <c r="J6" s="44" t="s">
        <v>1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48" t="s">
        <v>2</v>
      </c>
      <c r="X6" s="50" t="s">
        <v>3</v>
      </c>
      <c r="Y6" s="51"/>
      <c r="Z6" s="52"/>
      <c r="AA6" s="37" t="s">
        <v>4</v>
      </c>
    </row>
    <row r="7" spans="1:27" ht="171.75" customHeight="1" thickBot="1" x14ac:dyDescent="0.3">
      <c r="A7" s="39" t="s">
        <v>5</v>
      </c>
      <c r="B7" s="39" t="s">
        <v>6</v>
      </c>
      <c r="C7" s="39" t="s">
        <v>7</v>
      </c>
      <c r="D7" s="39" t="s">
        <v>8</v>
      </c>
      <c r="E7" s="39" t="s">
        <v>9</v>
      </c>
      <c r="F7" s="39" t="s">
        <v>10</v>
      </c>
      <c r="G7" s="39" t="s">
        <v>11</v>
      </c>
      <c r="H7" s="39" t="s">
        <v>47</v>
      </c>
      <c r="I7" s="39" t="s">
        <v>12</v>
      </c>
      <c r="J7" s="37" t="s">
        <v>48</v>
      </c>
      <c r="K7" s="39" t="s">
        <v>13</v>
      </c>
      <c r="L7" s="39" t="s">
        <v>14</v>
      </c>
      <c r="M7" s="43" t="s">
        <v>15</v>
      </c>
      <c r="N7" s="44"/>
      <c r="O7" s="44"/>
      <c r="P7" s="44"/>
      <c r="Q7" s="44"/>
      <c r="R7" s="44"/>
      <c r="S7" s="44"/>
      <c r="T7" s="44"/>
      <c r="U7" s="45"/>
      <c r="V7" s="39" t="s">
        <v>16</v>
      </c>
      <c r="W7" s="49"/>
      <c r="X7" s="53"/>
      <c r="Y7" s="54"/>
      <c r="Z7" s="55"/>
      <c r="AA7" s="38"/>
    </row>
    <row r="8" spans="1:27" ht="63.75" customHeight="1" thickBot="1" x14ac:dyDescent="0.3">
      <c r="A8" s="40"/>
      <c r="B8" s="40"/>
      <c r="C8" s="40"/>
      <c r="D8" s="40"/>
      <c r="E8" s="40"/>
      <c r="F8" s="40"/>
      <c r="G8" s="40"/>
      <c r="H8" s="40"/>
      <c r="I8" s="40"/>
      <c r="J8" s="38"/>
      <c r="K8" s="40"/>
      <c r="L8" s="40"/>
      <c r="M8" s="39" t="s">
        <v>17</v>
      </c>
      <c r="N8" s="43" t="s">
        <v>18</v>
      </c>
      <c r="O8" s="44"/>
      <c r="P8" s="45"/>
      <c r="Q8" s="43" t="s">
        <v>19</v>
      </c>
      <c r="R8" s="44"/>
      <c r="S8" s="44"/>
      <c r="T8" s="45"/>
      <c r="U8" s="39" t="s">
        <v>20</v>
      </c>
      <c r="V8" s="40"/>
      <c r="W8" s="49"/>
      <c r="X8" s="41" t="s">
        <v>21</v>
      </c>
      <c r="Y8" s="39" t="s">
        <v>22</v>
      </c>
      <c r="Z8" s="39" t="s">
        <v>23</v>
      </c>
      <c r="AA8" s="38"/>
    </row>
    <row r="9" spans="1:27" ht="71.400000000000006" thickBot="1" x14ac:dyDescent="0.3">
      <c r="A9" s="40"/>
      <c r="B9" s="40"/>
      <c r="C9" s="40"/>
      <c r="D9" s="40"/>
      <c r="E9" s="59"/>
      <c r="F9" s="40"/>
      <c r="G9" s="40"/>
      <c r="H9" s="40"/>
      <c r="I9" s="40"/>
      <c r="J9" s="38"/>
      <c r="K9" s="40"/>
      <c r="L9" s="40"/>
      <c r="M9" s="4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0"/>
      <c r="V9" s="40"/>
      <c r="W9" s="49"/>
      <c r="X9" s="42"/>
      <c r="Y9" s="40"/>
      <c r="Z9" s="40"/>
      <c r="AA9" s="38"/>
    </row>
    <row r="10" spans="1:27" ht="14.4" thickBot="1" x14ac:dyDescent="0.3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28.8" x14ac:dyDescent="0.25">
      <c r="A11" s="11">
        <v>1</v>
      </c>
      <c r="B11" s="12" t="s">
        <v>51</v>
      </c>
      <c r="C11" s="13" t="s">
        <v>50</v>
      </c>
      <c r="D11" s="24" t="s">
        <v>140</v>
      </c>
      <c r="E11" s="13">
        <v>0.4</v>
      </c>
      <c r="F11" s="12" t="s">
        <v>141</v>
      </c>
      <c r="G11" s="12" t="s">
        <v>142</v>
      </c>
      <c r="H11" s="16" t="s">
        <v>52</v>
      </c>
      <c r="I11" s="13">
        <v>1.3</v>
      </c>
      <c r="J11" s="13" t="str">
        <f t="shared" ref="J11:J16" si="0">C11</f>
        <v>КЛ</v>
      </c>
      <c r="K11" s="13">
        <v>0</v>
      </c>
      <c r="L11" s="13">
        <v>0</v>
      </c>
      <c r="M11" s="11">
        <f>SUM(N11:P11)</f>
        <v>21</v>
      </c>
      <c r="N11" s="13">
        <v>0</v>
      </c>
      <c r="O11" s="13">
        <v>0</v>
      </c>
      <c r="P11" s="13">
        <v>21</v>
      </c>
      <c r="Q11" s="13">
        <v>0</v>
      </c>
      <c r="R11" s="13">
        <v>0</v>
      </c>
      <c r="S11" s="13">
        <v>0</v>
      </c>
      <c r="T11" s="17">
        <f>P11</f>
        <v>21</v>
      </c>
      <c r="U11" s="13">
        <v>0</v>
      </c>
      <c r="V11" s="12">
        <v>10</v>
      </c>
      <c r="W11" s="13">
        <v>0</v>
      </c>
      <c r="X11" s="12" t="s">
        <v>147</v>
      </c>
      <c r="Y11" s="14" t="s">
        <v>97</v>
      </c>
      <c r="Z11" s="14" t="s">
        <v>123</v>
      </c>
      <c r="AA11" s="13">
        <v>1</v>
      </c>
    </row>
    <row r="12" spans="1:27" ht="28.8" x14ac:dyDescent="0.25">
      <c r="A12" s="18">
        <f>A11+1</f>
        <v>2</v>
      </c>
      <c r="B12" s="12" t="s">
        <v>51</v>
      </c>
      <c r="C12" s="13" t="s">
        <v>50</v>
      </c>
      <c r="D12" s="25" t="s">
        <v>140</v>
      </c>
      <c r="E12" s="12">
        <v>0.4</v>
      </c>
      <c r="F12" s="12" t="s">
        <v>143</v>
      </c>
      <c r="G12" s="12" t="s">
        <v>144</v>
      </c>
      <c r="H12" s="16" t="s">
        <v>52</v>
      </c>
      <c r="I12" s="12">
        <v>1</v>
      </c>
      <c r="J12" s="13" t="str">
        <f t="shared" si="0"/>
        <v>КЛ</v>
      </c>
      <c r="K12" s="13">
        <v>0</v>
      </c>
      <c r="L12" s="13">
        <v>0</v>
      </c>
      <c r="M12" s="11">
        <f>SUM(N12:P12)</f>
        <v>21</v>
      </c>
      <c r="N12" s="13">
        <v>0</v>
      </c>
      <c r="O12" s="13">
        <v>0</v>
      </c>
      <c r="P12" s="13">
        <v>21</v>
      </c>
      <c r="Q12" s="13">
        <v>0</v>
      </c>
      <c r="R12" s="13">
        <v>0</v>
      </c>
      <c r="S12" s="13">
        <v>0</v>
      </c>
      <c r="T12" s="17">
        <f>P12</f>
        <v>21</v>
      </c>
      <c r="U12" s="13">
        <v>0</v>
      </c>
      <c r="V12" s="12">
        <v>10</v>
      </c>
      <c r="W12" s="13">
        <v>0</v>
      </c>
      <c r="X12" s="12" t="s">
        <v>148</v>
      </c>
      <c r="Y12" s="14" t="s">
        <v>97</v>
      </c>
      <c r="Z12" s="14" t="s">
        <v>123</v>
      </c>
      <c r="AA12" s="13">
        <v>1</v>
      </c>
    </row>
    <row r="13" spans="1:27" ht="28.8" x14ac:dyDescent="0.25">
      <c r="A13" s="18">
        <f t="shared" ref="A13:A16" si="1">A12+1</f>
        <v>3</v>
      </c>
      <c r="B13" s="12" t="s">
        <v>51</v>
      </c>
      <c r="C13" s="13" t="s">
        <v>50</v>
      </c>
      <c r="D13" s="25" t="s">
        <v>140</v>
      </c>
      <c r="E13" s="12">
        <v>0.4</v>
      </c>
      <c r="F13" s="12" t="s">
        <v>145</v>
      </c>
      <c r="G13" s="12" t="s">
        <v>146</v>
      </c>
      <c r="H13" s="16" t="s">
        <v>52</v>
      </c>
      <c r="I13" s="12">
        <v>1</v>
      </c>
      <c r="J13" s="13" t="str">
        <f t="shared" si="0"/>
        <v>КЛ</v>
      </c>
      <c r="K13" s="13">
        <v>0</v>
      </c>
      <c r="L13" s="12">
        <v>0</v>
      </c>
      <c r="M13" s="11">
        <f>SUM(N13:P13)</f>
        <v>21</v>
      </c>
      <c r="N13" s="13">
        <v>0</v>
      </c>
      <c r="O13" s="13">
        <f>L13</f>
        <v>0</v>
      </c>
      <c r="P13" s="13">
        <v>21</v>
      </c>
      <c r="Q13" s="13">
        <v>0</v>
      </c>
      <c r="R13" s="13">
        <v>0</v>
      </c>
      <c r="S13" s="13">
        <v>0</v>
      </c>
      <c r="T13" s="17">
        <f>P13</f>
        <v>21</v>
      </c>
      <c r="U13" s="13">
        <v>0</v>
      </c>
      <c r="V13" s="12">
        <v>10</v>
      </c>
      <c r="W13" s="13">
        <v>0</v>
      </c>
      <c r="X13" s="12" t="s">
        <v>149</v>
      </c>
      <c r="Y13" s="14"/>
      <c r="Z13" s="14"/>
      <c r="AA13" s="13">
        <v>1</v>
      </c>
    </row>
    <row r="14" spans="1:27" ht="28.8" x14ac:dyDescent="0.25">
      <c r="A14" s="18">
        <f t="shared" si="1"/>
        <v>4</v>
      </c>
      <c r="B14" s="12" t="s">
        <v>51</v>
      </c>
      <c r="C14" s="13" t="s">
        <v>70</v>
      </c>
      <c r="D14" s="21" t="s">
        <v>150</v>
      </c>
      <c r="E14" s="12" t="s">
        <v>85</v>
      </c>
      <c r="F14" s="13" t="s">
        <v>153</v>
      </c>
      <c r="G14" s="13" t="s">
        <v>154</v>
      </c>
      <c r="H14" s="12" t="s">
        <v>76</v>
      </c>
      <c r="I14" s="23">
        <v>1.5</v>
      </c>
      <c r="J14" s="12" t="str">
        <f t="shared" si="0"/>
        <v>ТП</v>
      </c>
      <c r="K14" s="12">
        <v>0</v>
      </c>
      <c r="L14" s="13">
        <v>3</v>
      </c>
      <c r="M14" s="11">
        <f t="shared" ref="M14:M16" si="2">SUM(N14:P14)</f>
        <v>6</v>
      </c>
      <c r="N14" s="12">
        <v>0</v>
      </c>
      <c r="O14" s="13">
        <f t="shared" ref="O14:O16" si="3">L14</f>
        <v>3</v>
      </c>
      <c r="P14" s="13">
        <v>3</v>
      </c>
      <c r="Q14" s="13">
        <v>0</v>
      </c>
      <c r="R14" s="13">
        <v>0</v>
      </c>
      <c r="S14" s="13">
        <v>0</v>
      </c>
      <c r="T14" s="17">
        <f t="shared" ref="T14:T16" si="4">P14</f>
        <v>3</v>
      </c>
      <c r="U14" s="12">
        <v>0</v>
      </c>
      <c r="V14" s="13">
        <v>72.66</v>
      </c>
      <c r="W14" s="12">
        <v>0</v>
      </c>
      <c r="X14" s="12" t="s">
        <v>159</v>
      </c>
      <c r="Y14" s="12"/>
      <c r="Z14" s="12"/>
      <c r="AA14" s="12">
        <v>1</v>
      </c>
    </row>
    <row r="15" spans="1:27" ht="28.8" x14ac:dyDescent="0.25">
      <c r="A15" s="18">
        <f t="shared" si="1"/>
        <v>5</v>
      </c>
      <c r="B15" s="12" t="s">
        <v>51</v>
      </c>
      <c r="C15" s="13" t="s">
        <v>70</v>
      </c>
      <c r="D15" s="21" t="s">
        <v>151</v>
      </c>
      <c r="E15" s="12" t="s">
        <v>85</v>
      </c>
      <c r="F15" s="13" t="s">
        <v>155</v>
      </c>
      <c r="G15" s="13" t="s">
        <v>156</v>
      </c>
      <c r="H15" s="12" t="s">
        <v>76</v>
      </c>
      <c r="I15" s="23">
        <v>1.41</v>
      </c>
      <c r="J15" s="12" t="str">
        <f t="shared" si="0"/>
        <v>ТП</v>
      </c>
      <c r="K15" s="12">
        <v>0</v>
      </c>
      <c r="L15" s="13">
        <v>4</v>
      </c>
      <c r="M15" s="11">
        <f t="shared" si="2"/>
        <v>15</v>
      </c>
      <c r="N15" s="12">
        <v>0</v>
      </c>
      <c r="O15" s="13">
        <f t="shared" si="3"/>
        <v>4</v>
      </c>
      <c r="P15" s="13">
        <v>11</v>
      </c>
      <c r="Q15" s="13">
        <v>0</v>
      </c>
      <c r="R15" s="13">
        <v>0</v>
      </c>
      <c r="S15" s="13">
        <v>0</v>
      </c>
      <c r="T15" s="17">
        <f t="shared" si="4"/>
        <v>11</v>
      </c>
      <c r="U15" s="12">
        <v>0</v>
      </c>
      <c r="V15" s="23">
        <v>120</v>
      </c>
      <c r="W15" s="12">
        <v>0</v>
      </c>
      <c r="X15" s="12" t="s">
        <v>160</v>
      </c>
      <c r="Y15" s="12"/>
      <c r="Z15" s="12"/>
      <c r="AA15" s="12">
        <v>1</v>
      </c>
    </row>
    <row r="16" spans="1:27" ht="28.8" x14ac:dyDescent="0.25">
      <c r="A16" s="18">
        <f t="shared" si="1"/>
        <v>6</v>
      </c>
      <c r="B16" s="12" t="s">
        <v>51</v>
      </c>
      <c r="C16" s="13" t="s">
        <v>70</v>
      </c>
      <c r="D16" s="21" t="s">
        <v>152</v>
      </c>
      <c r="E16" s="12" t="s">
        <v>85</v>
      </c>
      <c r="F16" s="12" t="s">
        <v>157</v>
      </c>
      <c r="G16" s="12" t="s">
        <v>158</v>
      </c>
      <c r="H16" s="12" t="s">
        <v>76</v>
      </c>
      <c r="I16" s="23">
        <v>1.5</v>
      </c>
      <c r="J16" s="12" t="str">
        <f t="shared" si="0"/>
        <v>ТП</v>
      </c>
      <c r="K16" s="12">
        <v>0</v>
      </c>
      <c r="L16" s="13">
        <v>1</v>
      </c>
      <c r="M16" s="11">
        <f t="shared" si="2"/>
        <v>13</v>
      </c>
      <c r="N16" s="12">
        <v>0</v>
      </c>
      <c r="O16" s="13">
        <f t="shared" si="3"/>
        <v>1</v>
      </c>
      <c r="P16" s="13">
        <v>12</v>
      </c>
      <c r="Q16" s="13">
        <v>0</v>
      </c>
      <c r="R16" s="13">
        <v>0</v>
      </c>
      <c r="S16" s="13">
        <v>0</v>
      </c>
      <c r="T16" s="17">
        <f t="shared" si="4"/>
        <v>12</v>
      </c>
      <c r="U16" s="12">
        <v>0</v>
      </c>
      <c r="V16" s="23">
        <v>42.92</v>
      </c>
      <c r="W16" s="12">
        <v>0</v>
      </c>
      <c r="X16" s="12" t="s">
        <v>161</v>
      </c>
      <c r="Y16" s="12"/>
      <c r="Z16" s="12"/>
      <c r="AA16" s="12">
        <v>1</v>
      </c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opLeftCell="A10" workbookViewId="0">
      <selection activeCell="M5" sqref="M5"/>
    </sheetView>
  </sheetViews>
  <sheetFormatPr defaultColWidth="9.109375" defaultRowHeight="13.8" x14ac:dyDescent="0.25"/>
  <cols>
    <col min="1" max="1" width="9.109375" style="1"/>
    <col min="2" max="2" width="18.33203125" style="1" customWidth="1"/>
    <col min="3" max="3" width="9.109375" style="1"/>
    <col min="4" max="4" width="19.88671875" style="1" customWidth="1"/>
    <col min="5" max="5" width="9.109375" style="1"/>
    <col min="6" max="6" width="21.5546875" style="1" customWidth="1"/>
    <col min="7" max="7" width="20.6640625" style="1" customWidth="1"/>
    <col min="8" max="8" width="9.109375" style="1" customWidth="1"/>
    <col min="9" max="9" width="9.109375" style="1"/>
    <col min="10" max="19" width="9.109375" style="1" customWidth="1"/>
    <col min="20" max="21" width="9.109375" style="1"/>
    <col min="22" max="22" width="10.88671875" style="1" customWidth="1"/>
    <col min="23" max="23" width="9.109375" style="1"/>
    <col min="24" max="24" width="16.33203125" style="1" customWidth="1"/>
    <col min="25" max="25" width="10.33203125" style="1" bestFit="1" customWidth="1"/>
    <col min="26" max="16384" width="9.109375" style="1"/>
  </cols>
  <sheetData>
    <row r="1" spans="1:27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7" ht="14.4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37</v>
      </c>
      <c r="P2" s="1" t="s">
        <v>44</v>
      </c>
      <c r="Q2" s="9">
        <v>2017</v>
      </c>
      <c r="R2" t="s">
        <v>45</v>
      </c>
      <c r="W2" s="10"/>
      <c r="X2" s="10"/>
      <c r="Y2" s="10"/>
      <c r="Z2" s="10"/>
      <c r="AA2" s="10"/>
    </row>
    <row r="3" spans="1:27" ht="14.4" x14ac:dyDescent="0.3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W3" s="10"/>
      <c r="X3" s="10"/>
      <c r="Y3" s="10"/>
      <c r="Z3" s="10"/>
      <c r="AA3" s="10"/>
    </row>
    <row r="4" spans="1:27" ht="14.4" x14ac:dyDescent="0.3">
      <c r="A4" s="56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">
      <c r="A6" s="43" t="s">
        <v>0</v>
      </c>
      <c r="B6" s="44"/>
      <c r="C6" s="44"/>
      <c r="D6" s="44"/>
      <c r="E6" s="44"/>
      <c r="F6" s="44"/>
      <c r="G6" s="44"/>
      <c r="H6" s="44"/>
      <c r="I6" s="47"/>
      <c r="J6" s="44" t="s">
        <v>1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48" t="s">
        <v>2</v>
      </c>
      <c r="X6" s="50" t="s">
        <v>3</v>
      </c>
      <c r="Y6" s="51"/>
      <c r="Z6" s="52"/>
      <c r="AA6" s="37" t="s">
        <v>4</v>
      </c>
    </row>
    <row r="7" spans="1:27" ht="171.75" customHeight="1" thickBot="1" x14ac:dyDescent="0.3">
      <c r="A7" s="39" t="s">
        <v>5</v>
      </c>
      <c r="B7" s="39" t="s">
        <v>6</v>
      </c>
      <c r="C7" s="39" t="s">
        <v>7</v>
      </c>
      <c r="D7" s="39" t="s">
        <v>8</v>
      </c>
      <c r="E7" s="39" t="s">
        <v>9</v>
      </c>
      <c r="F7" s="39" t="s">
        <v>10</v>
      </c>
      <c r="G7" s="39" t="s">
        <v>11</v>
      </c>
      <c r="H7" s="39" t="s">
        <v>47</v>
      </c>
      <c r="I7" s="39" t="s">
        <v>12</v>
      </c>
      <c r="J7" s="37" t="s">
        <v>48</v>
      </c>
      <c r="K7" s="39" t="s">
        <v>13</v>
      </c>
      <c r="L7" s="39" t="s">
        <v>14</v>
      </c>
      <c r="M7" s="43" t="s">
        <v>15</v>
      </c>
      <c r="N7" s="44"/>
      <c r="O7" s="44"/>
      <c r="P7" s="44"/>
      <c r="Q7" s="44"/>
      <c r="R7" s="44"/>
      <c r="S7" s="44"/>
      <c r="T7" s="44"/>
      <c r="U7" s="45"/>
      <c r="V7" s="39" t="s">
        <v>16</v>
      </c>
      <c r="W7" s="49"/>
      <c r="X7" s="53"/>
      <c r="Y7" s="54"/>
      <c r="Z7" s="55"/>
      <c r="AA7" s="38"/>
    </row>
    <row r="8" spans="1:27" ht="63.75" customHeight="1" thickBot="1" x14ac:dyDescent="0.3">
      <c r="A8" s="40"/>
      <c r="B8" s="40"/>
      <c r="C8" s="40"/>
      <c r="D8" s="40"/>
      <c r="E8" s="40"/>
      <c r="F8" s="40"/>
      <c r="G8" s="40"/>
      <c r="H8" s="40"/>
      <c r="I8" s="40"/>
      <c r="J8" s="38"/>
      <c r="K8" s="40"/>
      <c r="L8" s="40"/>
      <c r="M8" s="39" t="s">
        <v>17</v>
      </c>
      <c r="N8" s="43" t="s">
        <v>18</v>
      </c>
      <c r="O8" s="44"/>
      <c r="P8" s="45"/>
      <c r="Q8" s="43" t="s">
        <v>19</v>
      </c>
      <c r="R8" s="44"/>
      <c r="S8" s="44"/>
      <c r="T8" s="45"/>
      <c r="U8" s="39" t="s">
        <v>20</v>
      </c>
      <c r="V8" s="40"/>
      <c r="W8" s="49"/>
      <c r="X8" s="41" t="s">
        <v>21</v>
      </c>
      <c r="Y8" s="39" t="s">
        <v>22</v>
      </c>
      <c r="Z8" s="39" t="s">
        <v>23</v>
      </c>
      <c r="AA8" s="38"/>
    </row>
    <row r="9" spans="1:27" ht="71.400000000000006" thickBot="1" x14ac:dyDescent="0.3">
      <c r="A9" s="40"/>
      <c r="B9" s="40"/>
      <c r="C9" s="40"/>
      <c r="D9" s="40"/>
      <c r="E9" s="40"/>
      <c r="F9" s="40"/>
      <c r="G9" s="40"/>
      <c r="H9" s="40"/>
      <c r="I9" s="40"/>
      <c r="J9" s="38"/>
      <c r="K9" s="40"/>
      <c r="L9" s="40"/>
      <c r="M9" s="4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0"/>
      <c r="V9" s="40"/>
      <c r="W9" s="49"/>
      <c r="X9" s="42"/>
      <c r="Y9" s="40"/>
      <c r="Z9" s="40"/>
      <c r="AA9" s="38"/>
    </row>
    <row r="10" spans="1:27" ht="14.4" thickBot="1" x14ac:dyDescent="0.3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28.8" x14ac:dyDescent="0.25">
      <c r="A11" s="11">
        <v>1</v>
      </c>
      <c r="B11" s="12" t="s">
        <v>51</v>
      </c>
      <c r="C11" s="13" t="s">
        <v>50</v>
      </c>
      <c r="D11" s="24" t="s">
        <v>162</v>
      </c>
      <c r="E11" s="13">
        <v>0.4</v>
      </c>
      <c r="F11" s="12" t="s">
        <v>163</v>
      </c>
      <c r="G11" s="12" t="s">
        <v>164</v>
      </c>
      <c r="H11" s="16" t="s">
        <v>52</v>
      </c>
      <c r="I11" s="13">
        <v>21.5</v>
      </c>
      <c r="J11" s="13" t="str">
        <f t="shared" ref="J11:J24" si="0">C11</f>
        <v>КЛ</v>
      </c>
      <c r="K11" s="13">
        <v>0</v>
      </c>
      <c r="L11" s="13">
        <v>0</v>
      </c>
      <c r="M11" s="11">
        <f>SUM(N11:P11)</f>
        <v>12</v>
      </c>
      <c r="N11" s="13">
        <v>0</v>
      </c>
      <c r="O11" s="13">
        <v>0</v>
      </c>
      <c r="P11" s="13">
        <v>12</v>
      </c>
      <c r="Q11" s="13">
        <v>0</v>
      </c>
      <c r="R11" s="13">
        <v>0</v>
      </c>
      <c r="S11" s="13">
        <v>0</v>
      </c>
      <c r="T11" s="17">
        <f>M11</f>
        <v>12</v>
      </c>
      <c r="U11" s="13">
        <v>0</v>
      </c>
      <c r="V11" s="12">
        <v>50</v>
      </c>
      <c r="W11" s="13">
        <v>0</v>
      </c>
      <c r="X11" s="12" t="s">
        <v>165</v>
      </c>
      <c r="Y11" s="14" t="s">
        <v>125</v>
      </c>
      <c r="Z11" s="14" t="s">
        <v>166</v>
      </c>
      <c r="AA11" s="13">
        <v>1</v>
      </c>
    </row>
    <row r="12" spans="1:27" ht="28.8" x14ac:dyDescent="0.25">
      <c r="A12" s="18">
        <f>A11+1</f>
        <v>2</v>
      </c>
      <c r="B12" s="12" t="s">
        <v>51</v>
      </c>
      <c r="C12" s="13" t="s">
        <v>70</v>
      </c>
      <c r="D12" s="13" t="s">
        <v>167</v>
      </c>
      <c r="E12" s="13" t="s">
        <v>85</v>
      </c>
      <c r="F12" s="12" t="s">
        <v>179</v>
      </c>
      <c r="G12" s="12" t="s">
        <v>180</v>
      </c>
      <c r="H12" s="13" t="s">
        <v>76</v>
      </c>
      <c r="I12" s="23">
        <v>1</v>
      </c>
      <c r="J12" s="13" t="str">
        <f t="shared" si="0"/>
        <v>ТП</v>
      </c>
      <c r="K12" s="13">
        <v>0</v>
      </c>
      <c r="L12" s="13">
        <v>0</v>
      </c>
      <c r="M12" s="11">
        <f t="shared" ref="M12:M24" si="1">SUM(N12:P12)</f>
        <v>1</v>
      </c>
      <c r="N12" s="13">
        <v>0</v>
      </c>
      <c r="O12" s="13">
        <f>L12</f>
        <v>0</v>
      </c>
      <c r="P12" s="13">
        <v>1</v>
      </c>
      <c r="Q12" s="13">
        <v>0</v>
      </c>
      <c r="R12" s="13">
        <v>0</v>
      </c>
      <c r="S12" s="13">
        <v>0</v>
      </c>
      <c r="T12" s="17">
        <f t="shared" ref="T12:T24" si="2">M12</f>
        <v>1</v>
      </c>
      <c r="U12" s="13">
        <v>0</v>
      </c>
      <c r="V12" s="13">
        <v>26.83</v>
      </c>
      <c r="W12" s="13">
        <v>0</v>
      </c>
      <c r="X12" s="12" t="s">
        <v>203</v>
      </c>
      <c r="Y12" s="13"/>
      <c r="Z12" s="13"/>
      <c r="AA12" s="13">
        <v>1</v>
      </c>
    </row>
    <row r="13" spans="1:27" ht="28.8" x14ac:dyDescent="0.25">
      <c r="A13" s="18">
        <f t="shared" ref="A13:A24" si="3">A12+1</f>
        <v>3</v>
      </c>
      <c r="B13" s="12" t="s">
        <v>51</v>
      </c>
      <c r="C13" s="13" t="s">
        <v>70</v>
      </c>
      <c r="D13" s="13" t="s">
        <v>168</v>
      </c>
      <c r="E13" s="13" t="s">
        <v>85</v>
      </c>
      <c r="F13" s="13" t="s">
        <v>181</v>
      </c>
      <c r="G13" s="13" t="s">
        <v>182</v>
      </c>
      <c r="H13" s="13" t="s">
        <v>76</v>
      </c>
      <c r="I13" s="23">
        <v>1</v>
      </c>
      <c r="J13" s="13" t="str">
        <f t="shared" si="0"/>
        <v>ТП</v>
      </c>
      <c r="K13" s="13">
        <v>0</v>
      </c>
      <c r="L13" s="13">
        <v>0</v>
      </c>
      <c r="M13" s="11">
        <f t="shared" si="1"/>
        <v>4</v>
      </c>
      <c r="N13" s="13">
        <v>0</v>
      </c>
      <c r="O13" s="13">
        <f t="shared" ref="O13:O24" si="4">L13</f>
        <v>0</v>
      </c>
      <c r="P13" s="13">
        <v>4</v>
      </c>
      <c r="Q13" s="13">
        <v>0</v>
      </c>
      <c r="R13" s="13">
        <v>0</v>
      </c>
      <c r="S13" s="13">
        <v>0</v>
      </c>
      <c r="T13" s="17">
        <f t="shared" si="2"/>
        <v>4</v>
      </c>
      <c r="U13" s="13">
        <v>0</v>
      </c>
      <c r="V13" s="23">
        <v>58.33</v>
      </c>
      <c r="W13" s="13">
        <v>0</v>
      </c>
      <c r="X13" s="12" t="s">
        <v>203</v>
      </c>
      <c r="Y13" s="13"/>
      <c r="Z13" s="13"/>
      <c r="AA13" s="13">
        <v>1</v>
      </c>
    </row>
    <row r="14" spans="1:27" ht="28.8" x14ac:dyDescent="0.25">
      <c r="A14" s="18">
        <f t="shared" si="3"/>
        <v>4</v>
      </c>
      <c r="B14" s="12" t="s">
        <v>51</v>
      </c>
      <c r="C14" s="13" t="s">
        <v>70</v>
      </c>
      <c r="D14" s="13" t="s">
        <v>169</v>
      </c>
      <c r="E14" s="13" t="s">
        <v>85</v>
      </c>
      <c r="F14" s="12" t="s">
        <v>183</v>
      </c>
      <c r="G14" s="12" t="s">
        <v>184</v>
      </c>
      <c r="H14" s="13" t="s">
        <v>76</v>
      </c>
      <c r="I14" s="23">
        <v>1</v>
      </c>
      <c r="J14" s="13" t="str">
        <f t="shared" si="0"/>
        <v>ТП</v>
      </c>
      <c r="K14" s="13">
        <v>0</v>
      </c>
      <c r="L14" s="13">
        <v>6</v>
      </c>
      <c r="M14" s="11">
        <f t="shared" si="1"/>
        <v>14</v>
      </c>
      <c r="N14" s="13">
        <v>0</v>
      </c>
      <c r="O14" s="13">
        <f t="shared" si="4"/>
        <v>6</v>
      </c>
      <c r="P14" s="13">
        <v>8</v>
      </c>
      <c r="Q14" s="13">
        <v>0</v>
      </c>
      <c r="R14" s="13">
        <v>0</v>
      </c>
      <c r="S14" s="13">
        <v>0</v>
      </c>
      <c r="T14" s="17">
        <f t="shared" si="2"/>
        <v>14</v>
      </c>
      <c r="U14" s="13">
        <v>0</v>
      </c>
      <c r="V14" s="23">
        <v>96.93</v>
      </c>
      <c r="W14" s="13">
        <v>0</v>
      </c>
      <c r="X14" s="12" t="s">
        <v>204</v>
      </c>
      <c r="Y14" s="13"/>
      <c r="Z14" s="13"/>
      <c r="AA14" s="13">
        <v>1</v>
      </c>
    </row>
    <row r="15" spans="1:27" ht="28.8" x14ac:dyDescent="0.25">
      <c r="A15" s="18">
        <f t="shared" si="3"/>
        <v>5</v>
      </c>
      <c r="B15" s="12" t="s">
        <v>51</v>
      </c>
      <c r="C15" s="13" t="s">
        <v>70</v>
      </c>
      <c r="D15" s="13" t="s">
        <v>170</v>
      </c>
      <c r="E15" s="13" t="s">
        <v>85</v>
      </c>
      <c r="F15" s="13" t="s">
        <v>185</v>
      </c>
      <c r="G15" s="13" t="s">
        <v>186</v>
      </c>
      <c r="H15" s="13" t="s">
        <v>76</v>
      </c>
      <c r="I15" s="23">
        <v>1.5</v>
      </c>
      <c r="J15" s="13" t="str">
        <f t="shared" si="0"/>
        <v>ТП</v>
      </c>
      <c r="K15" s="13">
        <v>0</v>
      </c>
      <c r="L15" s="13">
        <v>1</v>
      </c>
      <c r="M15" s="11">
        <f t="shared" si="1"/>
        <v>12</v>
      </c>
      <c r="N15" s="13">
        <v>0</v>
      </c>
      <c r="O15" s="13">
        <f t="shared" si="4"/>
        <v>1</v>
      </c>
      <c r="P15" s="13">
        <v>11</v>
      </c>
      <c r="Q15" s="13">
        <v>0</v>
      </c>
      <c r="R15" s="13">
        <v>0</v>
      </c>
      <c r="S15" s="13">
        <v>0</v>
      </c>
      <c r="T15" s="17">
        <f t="shared" si="2"/>
        <v>12</v>
      </c>
      <c r="U15" s="13">
        <v>0</v>
      </c>
      <c r="V15" s="23">
        <v>59.67</v>
      </c>
      <c r="W15" s="13">
        <v>0</v>
      </c>
      <c r="X15" s="12" t="s">
        <v>205</v>
      </c>
      <c r="Y15" s="13"/>
      <c r="Z15" s="13"/>
      <c r="AA15" s="13">
        <v>1</v>
      </c>
    </row>
    <row r="16" spans="1:27" ht="28.8" x14ac:dyDescent="0.25">
      <c r="A16" s="18">
        <f t="shared" si="3"/>
        <v>6</v>
      </c>
      <c r="B16" s="12" t="s">
        <v>51</v>
      </c>
      <c r="C16" s="13" t="s">
        <v>70</v>
      </c>
      <c r="D16" s="13" t="s">
        <v>171</v>
      </c>
      <c r="E16" s="13">
        <v>0.4</v>
      </c>
      <c r="F16" s="13" t="s">
        <v>187</v>
      </c>
      <c r="G16" s="13" t="s">
        <v>188</v>
      </c>
      <c r="H16" s="13" t="s">
        <v>76</v>
      </c>
      <c r="I16" s="23">
        <v>1.5</v>
      </c>
      <c r="J16" s="13" t="str">
        <f t="shared" si="0"/>
        <v>ТП</v>
      </c>
      <c r="K16" s="13">
        <v>0</v>
      </c>
      <c r="L16" s="13">
        <v>4</v>
      </c>
      <c r="M16" s="11">
        <f t="shared" si="1"/>
        <v>13</v>
      </c>
      <c r="N16" s="13">
        <v>0</v>
      </c>
      <c r="O16" s="13">
        <f t="shared" si="4"/>
        <v>4</v>
      </c>
      <c r="P16" s="13">
        <v>9</v>
      </c>
      <c r="Q16" s="13">
        <v>0</v>
      </c>
      <c r="R16" s="13">
        <v>0</v>
      </c>
      <c r="S16" s="13">
        <v>0</v>
      </c>
      <c r="T16" s="17">
        <f t="shared" si="2"/>
        <v>13</v>
      </c>
      <c r="U16" s="13">
        <v>0</v>
      </c>
      <c r="V16" s="13">
        <v>929.03</v>
      </c>
      <c r="W16" s="13">
        <v>0</v>
      </c>
      <c r="X16" s="12" t="s">
        <v>206</v>
      </c>
      <c r="Y16" s="13"/>
      <c r="Z16" s="13"/>
      <c r="AA16" s="13">
        <v>1</v>
      </c>
    </row>
    <row r="17" spans="1:27" ht="28.8" x14ac:dyDescent="0.25">
      <c r="A17" s="18">
        <f t="shared" si="3"/>
        <v>7</v>
      </c>
      <c r="B17" s="12" t="s">
        <v>51</v>
      </c>
      <c r="C17" s="13" t="s">
        <v>70</v>
      </c>
      <c r="D17" s="13" t="s">
        <v>172</v>
      </c>
      <c r="E17" s="13" t="s">
        <v>85</v>
      </c>
      <c r="F17" s="13" t="s">
        <v>189</v>
      </c>
      <c r="G17" s="13" t="s">
        <v>190</v>
      </c>
      <c r="H17" s="13" t="s">
        <v>76</v>
      </c>
      <c r="I17" s="23">
        <v>1</v>
      </c>
      <c r="J17" s="13" t="str">
        <f t="shared" si="0"/>
        <v>ТП</v>
      </c>
      <c r="K17" s="13">
        <v>0</v>
      </c>
      <c r="L17" s="13">
        <v>0</v>
      </c>
      <c r="M17" s="11">
        <f t="shared" si="1"/>
        <v>15</v>
      </c>
      <c r="N17" s="13">
        <v>0</v>
      </c>
      <c r="O17" s="13">
        <f t="shared" si="4"/>
        <v>0</v>
      </c>
      <c r="P17" s="13">
        <v>15</v>
      </c>
      <c r="Q17" s="13">
        <v>0</v>
      </c>
      <c r="R17" s="13">
        <v>0</v>
      </c>
      <c r="S17" s="13">
        <v>0</v>
      </c>
      <c r="T17" s="17">
        <f t="shared" si="2"/>
        <v>15</v>
      </c>
      <c r="U17" s="13">
        <v>0</v>
      </c>
      <c r="V17" s="13">
        <v>30.32</v>
      </c>
      <c r="W17" s="13">
        <v>0</v>
      </c>
      <c r="X17" s="12" t="s">
        <v>207</v>
      </c>
      <c r="Y17" s="13"/>
      <c r="Z17" s="13"/>
      <c r="AA17" s="13">
        <v>1</v>
      </c>
    </row>
    <row r="18" spans="1:27" ht="28.8" x14ac:dyDescent="0.25">
      <c r="A18" s="18">
        <f t="shared" si="3"/>
        <v>8</v>
      </c>
      <c r="B18" s="12" t="s">
        <v>51</v>
      </c>
      <c r="C18" s="13" t="s">
        <v>70</v>
      </c>
      <c r="D18" s="13" t="s">
        <v>172</v>
      </c>
      <c r="E18" s="13" t="s">
        <v>85</v>
      </c>
      <c r="F18" s="13" t="s">
        <v>191</v>
      </c>
      <c r="G18" s="13" t="s">
        <v>192</v>
      </c>
      <c r="H18" s="13" t="s">
        <v>76</v>
      </c>
      <c r="I18" s="23">
        <v>1</v>
      </c>
      <c r="J18" s="13" t="str">
        <f t="shared" si="0"/>
        <v>ТП</v>
      </c>
      <c r="K18" s="13">
        <v>0</v>
      </c>
      <c r="L18" s="13">
        <v>0</v>
      </c>
      <c r="M18" s="11">
        <f t="shared" si="1"/>
        <v>33</v>
      </c>
      <c r="N18" s="13">
        <v>0</v>
      </c>
      <c r="O18" s="13">
        <f t="shared" si="4"/>
        <v>0</v>
      </c>
      <c r="P18" s="13">
        <v>33</v>
      </c>
      <c r="Q18" s="13">
        <v>0</v>
      </c>
      <c r="R18" s="13">
        <v>0</v>
      </c>
      <c r="S18" s="13">
        <v>0</v>
      </c>
      <c r="T18" s="17">
        <f t="shared" si="2"/>
        <v>33</v>
      </c>
      <c r="U18" s="13">
        <v>0</v>
      </c>
      <c r="V18" s="13">
        <v>49.67</v>
      </c>
      <c r="W18" s="13">
        <v>0</v>
      </c>
      <c r="X18" s="12" t="s">
        <v>207</v>
      </c>
      <c r="Y18" s="13"/>
      <c r="Z18" s="13"/>
      <c r="AA18" s="13">
        <v>1</v>
      </c>
    </row>
    <row r="19" spans="1:27" ht="28.8" x14ac:dyDescent="0.25">
      <c r="A19" s="18">
        <f t="shared" si="3"/>
        <v>9</v>
      </c>
      <c r="B19" s="12" t="s">
        <v>51</v>
      </c>
      <c r="C19" s="13" t="s">
        <v>70</v>
      </c>
      <c r="D19" s="13" t="s">
        <v>173</v>
      </c>
      <c r="E19" s="13" t="s">
        <v>85</v>
      </c>
      <c r="F19" s="13" t="s">
        <v>193</v>
      </c>
      <c r="G19" s="13" t="s">
        <v>194</v>
      </c>
      <c r="H19" s="13" t="s">
        <v>76</v>
      </c>
      <c r="I19" s="23">
        <v>2</v>
      </c>
      <c r="J19" s="13" t="str">
        <f t="shared" si="0"/>
        <v>ТП</v>
      </c>
      <c r="K19" s="13">
        <v>0</v>
      </c>
      <c r="L19" s="13">
        <v>0</v>
      </c>
      <c r="M19" s="11">
        <f t="shared" si="1"/>
        <v>6</v>
      </c>
      <c r="N19" s="13">
        <v>0</v>
      </c>
      <c r="O19" s="13">
        <f t="shared" si="4"/>
        <v>0</v>
      </c>
      <c r="P19" s="13">
        <v>6</v>
      </c>
      <c r="Q19" s="13">
        <v>0</v>
      </c>
      <c r="R19" s="13">
        <v>0</v>
      </c>
      <c r="S19" s="13">
        <v>0</v>
      </c>
      <c r="T19" s="17">
        <f t="shared" si="2"/>
        <v>6</v>
      </c>
      <c r="U19" s="13">
        <v>0</v>
      </c>
      <c r="V19" s="13">
        <v>11.37</v>
      </c>
      <c r="W19" s="13">
        <v>0</v>
      </c>
      <c r="X19" s="12" t="s">
        <v>208</v>
      </c>
      <c r="Y19" s="13"/>
      <c r="Z19" s="13"/>
      <c r="AA19" s="13">
        <v>1</v>
      </c>
    </row>
    <row r="20" spans="1:27" ht="28.8" x14ac:dyDescent="0.25">
      <c r="A20" s="18">
        <f t="shared" si="3"/>
        <v>10</v>
      </c>
      <c r="B20" s="12" t="s">
        <v>51</v>
      </c>
      <c r="C20" s="13" t="s">
        <v>70</v>
      </c>
      <c r="D20" s="13" t="s">
        <v>174</v>
      </c>
      <c r="E20" s="13" t="s">
        <v>85</v>
      </c>
      <c r="F20" s="13" t="s">
        <v>195</v>
      </c>
      <c r="G20" s="13" t="s">
        <v>196</v>
      </c>
      <c r="H20" s="13" t="s">
        <v>76</v>
      </c>
      <c r="I20" s="23">
        <v>2</v>
      </c>
      <c r="J20" s="13" t="str">
        <f t="shared" si="0"/>
        <v>ТП</v>
      </c>
      <c r="K20" s="13">
        <v>0</v>
      </c>
      <c r="L20" s="13">
        <v>2</v>
      </c>
      <c r="M20" s="11">
        <f t="shared" si="1"/>
        <v>9</v>
      </c>
      <c r="N20" s="13">
        <v>0</v>
      </c>
      <c r="O20" s="13">
        <f t="shared" si="4"/>
        <v>2</v>
      </c>
      <c r="P20" s="13">
        <v>7</v>
      </c>
      <c r="Q20" s="13">
        <v>0</v>
      </c>
      <c r="R20" s="13">
        <v>0</v>
      </c>
      <c r="S20" s="13">
        <v>0</v>
      </c>
      <c r="T20" s="17">
        <f t="shared" si="2"/>
        <v>9</v>
      </c>
      <c r="U20" s="13">
        <v>0</v>
      </c>
      <c r="V20" s="13">
        <v>28.06</v>
      </c>
      <c r="W20" s="13">
        <v>0</v>
      </c>
      <c r="X20" s="12" t="s">
        <v>209</v>
      </c>
      <c r="Y20" s="13"/>
      <c r="Z20" s="13"/>
      <c r="AA20" s="13">
        <v>1</v>
      </c>
    </row>
    <row r="21" spans="1:27" ht="28.8" x14ac:dyDescent="0.25">
      <c r="A21" s="18">
        <f t="shared" si="3"/>
        <v>11</v>
      </c>
      <c r="B21" s="12" t="s">
        <v>51</v>
      </c>
      <c r="C21" s="13" t="s">
        <v>70</v>
      </c>
      <c r="D21" s="13" t="s">
        <v>175</v>
      </c>
      <c r="E21" s="13" t="s">
        <v>85</v>
      </c>
      <c r="F21" s="13" t="s">
        <v>195</v>
      </c>
      <c r="G21" s="13" t="s">
        <v>196</v>
      </c>
      <c r="H21" s="13" t="s">
        <v>76</v>
      </c>
      <c r="I21" s="23">
        <v>2</v>
      </c>
      <c r="J21" s="13" t="str">
        <f t="shared" si="0"/>
        <v>ТП</v>
      </c>
      <c r="K21" s="13">
        <v>0</v>
      </c>
      <c r="L21" s="13">
        <v>8</v>
      </c>
      <c r="M21" s="11">
        <f t="shared" si="1"/>
        <v>14</v>
      </c>
      <c r="N21" s="13">
        <v>0</v>
      </c>
      <c r="O21" s="13">
        <f t="shared" si="4"/>
        <v>8</v>
      </c>
      <c r="P21" s="13">
        <v>6</v>
      </c>
      <c r="Q21" s="13">
        <v>0</v>
      </c>
      <c r="R21" s="13">
        <v>0</v>
      </c>
      <c r="S21" s="13">
        <v>0</v>
      </c>
      <c r="T21" s="17">
        <f t="shared" si="2"/>
        <v>14</v>
      </c>
      <c r="U21" s="13">
        <v>0</v>
      </c>
      <c r="V21" s="13">
        <v>106.61</v>
      </c>
      <c r="W21" s="13">
        <v>0</v>
      </c>
      <c r="X21" s="12" t="s">
        <v>210</v>
      </c>
      <c r="Y21" s="13"/>
      <c r="Z21" s="13"/>
      <c r="AA21" s="13">
        <v>1</v>
      </c>
    </row>
    <row r="22" spans="1:27" ht="28.8" x14ac:dyDescent="0.25">
      <c r="A22" s="18">
        <f t="shared" si="3"/>
        <v>12</v>
      </c>
      <c r="B22" s="12" t="s">
        <v>51</v>
      </c>
      <c r="C22" s="13" t="s">
        <v>70</v>
      </c>
      <c r="D22" s="13" t="s">
        <v>176</v>
      </c>
      <c r="E22" s="13">
        <v>0.4</v>
      </c>
      <c r="F22" s="13" t="s">
        <v>197</v>
      </c>
      <c r="G22" s="13" t="s">
        <v>198</v>
      </c>
      <c r="H22" s="13" t="s">
        <v>76</v>
      </c>
      <c r="I22" s="23">
        <v>2</v>
      </c>
      <c r="J22" s="13" t="str">
        <f t="shared" si="0"/>
        <v>ТП</v>
      </c>
      <c r="K22" s="13">
        <v>0</v>
      </c>
      <c r="L22" s="13">
        <v>13</v>
      </c>
      <c r="M22" s="11">
        <f t="shared" si="1"/>
        <v>18</v>
      </c>
      <c r="N22" s="13">
        <v>0</v>
      </c>
      <c r="O22" s="13">
        <f t="shared" si="4"/>
        <v>13</v>
      </c>
      <c r="P22" s="13">
        <v>5</v>
      </c>
      <c r="Q22" s="13">
        <v>0</v>
      </c>
      <c r="R22" s="13">
        <v>0</v>
      </c>
      <c r="S22" s="13">
        <v>0</v>
      </c>
      <c r="T22" s="17">
        <f t="shared" si="2"/>
        <v>18</v>
      </c>
      <c r="U22" s="13">
        <v>0</v>
      </c>
      <c r="V22" s="13">
        <v>84.08</v>
      </c>
      <c r="W22" s="13">
        <v>0</v>
      </c>
      <c r="X22" s="12" t="s">
        <v>211</v>
      </c>
      <c r="Y22" s="13"/>
      <c r="Z22" s="13"/>
      <c r="AA22" s="13">
        <v>1</v>
      </c>
    </row>
    <row r="23" spans="1:27" ht="28.8" x14ac:dyDescent="0.25">
      <c r="A23" s="18">
        <f t="shared" si="3"/>
        <v>13</v>
      </c>
      <c r="B23" s="12" t="s">
        <v>51</v>
      </c>
      <c r="C23" s="13" t="s">
        <v>70</v>
      </c>
      <c r="D23" s="13" t="s">
        <v>177</v>
      </c>
      <c r="E23" s="13">
        <v>0.4</v>
      </c>
      <c r="F23" s="13" t="s">
        <v>199</v>
      </c>
      <c r="G23" s="13" t="s">
        <v>200</v>
      </c>
      <c r="H23" s="13" t="s">
        <v>76</v>
      </c>
      <c r="I23" s="23">
        <v>1.5</v>
      </c>
      <c r="J23" s="13" t="str">
        <f t="shared" si="0"/>
        <v>ТП</v>
      </c>
      <c r="K23" s="13">
        <v>0</v>
      </c>
      <c r="L23" s="13">
        <v>9</v>
      </c>
      <c r="M23" s="11">
        <f t="shared" si="1"/>
        <v>20</v>
      </c>
      <c r="N23" s="13">
        <v>0</v>
      </c>
      <c r="O23" s="13">
        <f t="shared" si="4"/>
        <v>9</v>
      </c>
      <c r="P23" s="13">
        <v>11</v>
      </c>
      <c r="Q23" s="13">
        <v>0</v>
      </c>
      <c r="R23" s="13">
        <v>0</v>
      </c>
      <c r="S23" s="13">
        <v>0</v>
      </c>
      <c r="T23" s="17">
        <f t="shared" si="2"/>
        <v>20</v>
      </c>
      <c r="U23" s="13">
        <v>0</v>
      </c>
      <c r="V23" s="13">
        <v>26.12</v>
      </c>
      <c r="W23" s="13">
        <v>0</v>
      </c>
      <c r="X23" s="12" t="s">
        <v>212</v>
      </c>
      <c r="Y23" s="13"/>
      <c r="Z23" s="13"/>
      <c r="AA23" s="13">
        <v>1</v>
      </c>
    </row>
    <row r="24" spans="1:27" ht="28.8" x14ac:dyDescent="0.25">
      <c r="A24" s="18">
        <f t="shared" si="3"/>
        <v>14</v>
      </c>
      <c r="B24" s="12" t="s">
        <v>51</v>
      </c>
      <c r="C24" s="13" t="s">
        <v>70</v>
      </c>
      <c r="D24" s="13" t="s">
        <v>178</v>
      </c>
      <c r="E24" s="13" t="s">
        <v>85</v>
      </c>
      <c r="F24" s="13" t="s">
        <v>201</v>
      </c>
      <c r="G24" s="13" t="s">
        <v>202</v>
      </c>
      <c r="H24" s="13" t="s">
        <v>76</v>
      </c>
      <c r="I24" s="23">
        <v>1.5</v>
      </c>
      <c r="J24" s="13" t="str">
        <f t="shared" si="0"/>
        <v>ТП</v>
      </c>
      <c r="K24" s="13">
        <v>0</v>
      </c>
      <c r="L24" s="13">
        <v>12</v>
      </c>
      <c r="M24" s="11">
        <f t="shared" si="1"/>
        <v>12</v>
      </c>
      <c r="N24" s="13">
        <v>0</v>
      </c>
      <c r="O24" s="13">
        <f t="shared" si="4"/>
        <v>12</v>
      </c>
      <c r="P24" s="13">
        <v>0</v>
      </c>
      <c r="Q24" s="13">
        <v>0</v>
      </c>
      <c r="R24" s="13">
        <v>0</v>
      </c>
      <c r="S24" s="13">
        <v>0</v>
      </c>
      <c r="T24" s="17">
        <f t="shared" si="2"/>
        <v>12</v>
      </c>
      <c r="U24" s="13">
        <v>0</v>
      </c>
      <c r="V24" s="13">
        <v>56.61</v>
      </c>
      <c r="W24" s="13">
        <v>0</v>
      </c>
      <c r="X24" s="12" t="s">
        <v>213</v>
      </c>
      <c r="Y24" s="13"/>
      <c r="Z24" s="13"/>
      <c r="AA24" s="13">
        <v>1</v>
      </c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opLeftCell="H1" workbookViewId="0">
      <selection activeCell="O2" sqref="O2"/>
    </sheetView>
  </sheetViews>
  <sheetFormatPr defaultColWidth="9.109375" defaultRowHeight="13.8" x14ac:dyDescent="0.25"/>
  <cols>
    <col min="1" max="1" width="9.109375" style="1"/>
    <col min="2" max="2" width="18.33203125" style="1" customWidth="1"/>
    <col min="3" max="3" width="9.109375" style="1"/>
    <col min="4" max="4" width="19.88671875" style="1" customWidth="1"/>
    <col min="5" max="5" width="9.109375" style="1"/>
    <col min="6" max="6" width="21.5546875" style="1" customWidth="1"/>
    <col min="7" max="7" width="20.6640625" style="1" customWidth="1"/>
    <col min="8" max="8" width="9.109375" style="1" customWidth="1"/>
    <col min="9" max="9" width="9.109375" style="1"/>
    <col min="10" max="19" width="9.109375" style="1" customWidth="1"/>
    <col min="20" max="21" width="9.109375" style="1"/>
    <col min="22" max="22" width="10.88671875" style="1" customWidth="1"/>
    <col min="23" max="23" width="9.109375" style="1"/>
    <col min="24" max="24" width="16.33203125" style="1" customWidth="1"/>
    <col min="25" max="25" width="10.33203125" style="1" bestFit="1" customWidth="1"/>
    <col min="26" max="16384" width="9.109375" style="1"/>
  </cols>
  <sheetData>
    <row r="1" spans="1:27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7" ht="14.4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38</v>
      </c>
      <c r="P2" s="1" t="s">
        <v>44</v>
      </c>
      <c r="Q2" s="9">
        <v>2017</v>
      </c>
      <c r="R2" t="s">
        <v>45</v>
      </c>
      <c r="W2" s="10"/>
      <c r="X2" s="10"/>
      <c r="Y2" s="10"/>
      <c r="Z2" s="10"/>
      <c r="AA2" s="10"/>
    </row>
    <row r="3" spans="1:27" ht="14.4" x14ac:dyDescent="0.3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W3" s="10"/>
      <c r="X3" s="10"/>
      <c r="Y3" s="10"/>
      <c r="Z3" s="10"/>
      <c r="AA3" s="10"/>
    </row>
    <row r="4" spans="1:27" ht="14.4" x14ac:dyDescent="0.3">
      <c r="A4" s="56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">
      <c r="A6" s="43" t="s">
        <v>0</v>
      </c>
      <c r="B6" s="44"/>
      <c r="C6" s="44"/>
      <c r="D6" s="44"/>
      <c r="E6" s="44"/>
      <c r="F6" s="44"/>
      <c r="G6" s="44"/>
      <c r="H6" s="44"/>
      <c r="I6" s="47"/>
      <c r="J6" s="44" t="s">
        <v>1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48" t="s">
        <v>2</v>
      </c>
      <c r="X6" s="50" t="s">
        <v>3</v>
      </c>
      <c r="Y6" s="51"/>
      <c r="Z6" s="52"/>
      <c r="AA6" s="37" t="s">
        <v>4</v>
      </c>
    </row>
    <row r="7" spans="1:27" ht="171.75" customHeight="1" thickBot="1" x14ac:dyDescent="0.3">
      <c r="A7" s="39" t="s">
        <v>5</v>
      </c>
      <c r="B7" s="39" t="s">
        <v>6</v>
      </c>
      <c r="C7" s="39" t="s">
        <v>7</v>
      </c>
      <c r="D7" s="39" t="s">
        <v>8</v>
      </c>
      <c r="E7" s="39" t="s">
        <v>9</v>
      </c>
      <c r="F7" s="39" t="s">
        <v>10</v>
      </c>
      <c r="G7" s="39" t="s">
        <v>11</v>
      </c>
      <c r="H7" s="39" t="s">
        <v>47</v>
      </c>
      <c r="I7" s="39" t="s">
        <v>12</v>
      </c>
      <c r="J7" s="37" t="s">
        <v>48</v>
      </c>
      <c r="K7" s="39" t="s">
        <v>13</v>
      </c>
      <c r="L7" s="39" t="s">
        <v>14</v>
      </c>
      <c r="M7" s="43" t="s">
        <v>15</v>
      </c>
      <c r="N7" s="44"/>
      <c r="O7" s="44"/>
      <c r="P7" s="44"/>
      <c r="Q7" s="44"/>
      <c r="R7" s="44"/>
      <c r="S7" s="44"/>
      <c r="T7" s="44"/>
      <c r="U7" s="45"/>
      <c r="V7" s="39" t="s">
        <v>16</v>
      </c>
      <c r="W7" s="49"/>
      <c r="X7" s="53"/>
      <c r="Y7" s="54"/>
      <c r="Z7" s="55"/>
      <c r="AA7" s="38"/>
    </row>
    <row r="8" spans="1:27" ht="63.75" customHeight="1" thickBot="1" x14ac:dyDescent="0.3">
      <c r="A8" s="40"/>
      <c r="B8" s="40"/>
      <c r="C8" s="40"/>
      <c r="D8" s="40"/>
      <c r="E8" s="40"/>
      <c r="F8" s="40"/>
      <c r="G8" s="40"/>
      <c r="H8" s="40"/>
      <c r="I8" s="40"/>
      <c r="J8" s="38"/>
      <c r="K8" s="40"/>
      <c r="L8" s="40"/>
      <c r="M8" s="39" t="s">
        <v>17</v>
      </c>
      <c r="N8" s="43" t="s">
        <v>18</v>
      </c>
      <c r="O8" s="44"/>
      <c r="P8" s="45"/>
      <c r="Q8" s="43" t="s">
        <v>19</v>
      </c>
      <c r="R8" s="44"/>
      <c r="S8" s="44"/>
      <c r="T8" s="45"/>
      <c r="U8" s="39" t="s">
        <v>20</v>
      </c>
      <c r="V8" s="40"/>
      <c r="W8" s="49"/>
      <c r="X8" s="41" t="s">
        <v>21</v>
      </c>
      <c r="Y8" s="39" t="s">
        <v>22</v>
      </c>
      <c r="Z8" s="39" t="s">
        <v>23</v>
      </c>
      <c r="AA8" s="38"/>
    </row>
    <row r="9" spans="1:27" ht="71.400000000000006" thickBot="1" x14ac:dyDescent="0.3">
      <c r="A9" s="40"/>
      <c r="B9" s="40"/>
      <c r="C9" s="40"/>
      <c r="D9" s="40"/>
      <c r="E9" s="40"/>
      <c r="F9" s="40"/>
      <c r="G9" s="40"/>
      <c r="H9" s="40"/>
      <c r="I9" s="40"/>
      <c r="J9" s="38"/>
      <c r="K9" s="40"/>
      <c r="L9" s="40"/>
      <c r="M9" s="40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0"/>
      <c r="V9" s="40"/>
      <c r="W9" s="49"/>
      <c r="X9" s="42"/>
      <c r="Y9" s="40"/>
      <c r="Z9" s="40"/>
      <c r="AA9" s="38"/>
    </row>
    <row r="10" spans="1:27" ht="14.4" thickBot="1" x14ac:dyDescent="0.3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28.8" x14ac:dyDescent="0.25">
      <c r="A11" s="11">
        <v>1</v>
      </c>
      <c r="B11" s="12" t="s">
        <v>51</v>
      </c>
      <c r="C11" s="13" t="s">
        <v>50</v>
      </c>
      <c r="D11" s="24" t="s">
        <v>214</v>
      </c>
      <c r="E11" s="13">
        <v>6</v>
      </c>
      <c r="F11" s="12" t="s">
        <v>216</v>
      </c>
      <c r="G11" s="12" t="s">
        <v>218</v>
      </c>
      <c r="H11" s="16" t="s">
        <v>52</v>
      </c>
      <c r="I11" s="13">
        <v>1.5</v>
      </c>
      <c r="J11" s="13" t="str">
        <f t="shared" ref="J11:J33" si="0">C11</f>
        <v>КЛ</v>
      </c>
      <c r="K11" s="13">
        <v>0</v>
      </c>
      <c r="L11" s="13">
        <v>30</v>
      </c>
      <c r="M11" s="11">
        <f>SUM(N11:P11)</f>
        <v>35</v>
      </c>
      <c r="N11" s="13">
        <v>0</v>
      </c>
      <c r="O11" s="13">
        <f>L11</f>
        <v>30</v>
      </c>
      <c r="P11" s="13">
        <v>5</v>
      </c>
      <c r="Q11" s="13">
        <v>0</v>
      </c>
      <c r="R11" s="13">
        <v>0</v>
      </c>
      <c r="S11" s="13">
        <v>0</v>
      </c>
      <c r="T11" s="17">
        <f>M11</f>
        <v>35</v>
      </c>
      <c r="U11" s="13">
        <v>0</v>
      </c>
      <c r="V11" s="12">
        <v>700</v>
      </c>
      <c r="W11" s="13">
        <v>0</v>
      </c>
      <c r="X11" s="12" t="s">
        <v>220</v>
      </c>
      <c r="Y11" s="14" t="s">
        <v>124</v>
      </c>
      <c r="Z11" s="14" t="s">
        <v>69</v>
      </c>
      <c r="AA11" s="13">
        <v>1</v>
      </c>
    </row>
    <row r="12" spans="1:27" ht="28.8" x14ac:dyDescent="0.25">
      <c r="A12" s="18">
        <f>A11+1</f>
        <v>2</v>
      </c>
      <c r="B12" s="12" t="s">
        <v>51</v>
      </c>
      <c r="C12" s="13" t="s">
        <v>50</v>
      </c>
      <c r="D12" s="24" t="s">
        <v>215</v>
      </c>
      <c r="E12" s="12">
        <v>6</v>
      </c>
      <c r="F12" s="12" t="s">
        <v>217</v>
      </c>
      <c r="G12" s="12" t="s">
        <v>219</v>
      </c>
      <c r="H12" s="16" t="s">
        <v>52</v>
      </c>
      <c r="I12" s="13">
        <v>0.35</v>
      </c>
      <c r="J12" s="13" t="str">
        <f t="shared" si="0"/>
        <v>КЛ</v>
      </c>
      <c r="K12" s="13">
        <v>0</v>
      </c>
      <c r="L12" s="13">
        <v>28</v>
      </c>
      <c r="M12" s="11">
        <f>SUM(N12:P12)</f>
        <v>44</v>
      </c>
      <c r="N12" s="13">
        <v>0</v>
      </c>
      <c r="O12" s="13">
        <f>L12</f>
        <v>28</v>
      </c>
      <c r="P12" s="13">
        <v>16</v>
      </c>
      <c r="Q12" s="13">
        <v>0</v>
      </c>
      <c r="R12" s="13">
        <v>0</v>
      </c>
      <c r="S12" s="13">
        <v>0</v>
      </c>
      <c r="T12" s="17">
        <f>M12</f>
        <v>44</v>
      </c>
      <c r="U12" s="13">
        <v>0</v>
      </c>
      <c r="V12" s="12">
        <v>540</v>
      </c>
      <c r="W12" s="13">
        <v>0</v>
      </c>
      <c r="X12" s="12" t="s">
        <v>221</v>
      </c>
      <c r="Y12" s="14" t="s">
        <v>124</v>
      </c>
      <c r="Z12" s="14" t="s">
        <v>69</v>
      </c>
      <c r="AA12" s="13">
        <v>1</v>
      </c>
    </row>
    <row r="13" spans="1:27" ht="28.8" x14ac:dyDescent="0.25">
      <c r="A13" s="18">
        <f t="shared" ref="A13:A33" si="1">A12+1</f>
        <v>3</v>
      </c>
      <c r="B13" s="12" t="s">
        <v>51</v>
      </c>
      <c r="C13" s="21" t="s">
        <v>70</v>
      </c>
      <c r="D13" s="21" t="s">
        <v>224</v>
      </c>
      <c r="E13" s="13" t="s">
        <v>85</v>
      </c>
      <c r="F13" s="13" t="s">
        <v>243</v>
      </c>
      <c r="G13" s="13" t="s">
        <v>244</v>
      </c>
      <c r="H13" s="16" t="s">
        <v>76</v>
      </c>
      <c r="I13" s="23">
        <v>1</v>
      </c>
      <c r="J13" s="13" t="str">
        <f t="shared" si="0"/>
        <v>ТП</v>
      </c>
      <c r="K13" s="13">
        <v>0</v>
      </c>
      <c r="L13" s="13">
        <v>15</v>
      </c>
      <c r="M13" s="11">
        <f t="shared" ref="M13:M33" si="2">SUM(N13:P13)</f>
        <v>15</v>
      </c>
      <c r="N13" s="13">
        <v>0</v>
      </c>
      <c r="O13" s="13">
        <f t="shared" ref="O13:O33" si="3">L13</f>
        <v>15</v>
      </c>
      <c r="P13" s="13">
        <v>0</v>
      </c>
      <c r="Q13" s="13">
        <v>0</v>
      </c>
      <c r="R13" s="13">
        <v>0</v>
      </c>
      <c r="S13" s="13">
        <v>0</v>
      </c>
      <c r="T13" s="17">
        <f t="shared" ref="T13:T33" si="4">M13</f>
        <v>15</v>
      </c>
      <c r="U13" s="13">
        <v>0</v>
      </c>
      <c r="V13" s="13">
        <v>100.32</v>
      </c>
      <c r="W13" s="13">
        <v>0</v>
      </c>
      <c r="X13" s="12" t="s">
        <v>285</v>
      </c>
      <c r="Y13" s="14" t="s">
        <v>53</v>
      </c>
      <c r="Z13" s="14" t="s">
        <v>69</v>
      </c>
      <c r="AA13" s="13">
        <v>1</v>
      </c>
    </row>
    <row r="14" spans="1:27" ht="28.8" x14ac:dyDescent="0.25">
      <c r="A14" s="18">
        <f t="shared" si="1"/>
        <v>4</v>
      </c>
      <c r="B14" s="12" t="s">
        <v>51</v>
      </c>
      <c r="C14" s="21" t="s">
        <v>70</v>
      </c>
      <c r="D14" s="21" t="s">
        <v>225</v>
      </c>
      <c r="E14" s="13" t="s">
        <v>85</v>
      </c>
      <c r="F14" s="13" t="s">
        <v>245</v>
      </c>
      <c r="G14" s="13" t="s">
        <v>246</v>
      </c>
      <c r="H14" s="16" t="s">
        <v>76</v>
      </c>
      <c r="I14" s="23">
        <v>1</v>
      </c>
      <c r="J14" s="13" t="str">
        <f t="shared" si="0"/>
        <v>ТП</v>
      </c>
      <c r="K14" s="13">
        <v>0</v>
      </c>
      <c r="L14" s="13">
        <v>8</v>
      </c>
      <c r="M14" s="11">
        <f t="shared" si="2"/>
        <v>11</v>
      </c>
      <c r="N14" s="13">
        <v>0</v>
      </c>
      <c r="O14" s="13">
        <f t="shared" si="3"/>
        <v>8</v>
      </c>
      <c r="P14" s="13">
        <v>3</v>
      </c>
      <c r="Q14" s="13">
        <v>0</v>
      </c>
      <c r="R14" s="13">
        <v>0</v>
      </c>
      <c r="S14" s="13">
        <v>0</v>
      </c>
      <c r="T14" s="17">
        <f t="shared" si="4"/>
        <v>11</v>
      </c>
      <c r="U14" s="13">
        <v>0</v>
      </c>
      <c r="V14" s="13">
        <v>86.61</v>
      </c>
      <c r="W14" s="13">
        <v>0</v>
      </c>
      <c r="X14" s="12" t="s">
        <v>285</v>
      </c>
      <c r="Y14" s="27"/>
      <c r="Z14" s="27"/>
      <c r="AA14" s="13">
        <v>1</v>
      </c>
    </row>
    <row r="15" spans="1:27" ht="28.8" x14ac:dyDescent="0.25">
      <c r="A15" s="18">
        <f t="shared" si="1"/>
        <v>5</v>
      </c>
      <c r="B15" s="12" t="s">
        <v>51</v>
      </c>
      <c r="C15" s="21" t="s">
        <v>70</v>
      </c>
      <c r="D15" s="21" t="s">
        <v>226</v>
      </c>
      <c r="E15" s="13" t="s">
        <v>85</v>
      </c>
      <c r="F15" s="13" t="s">
        <v>247</v>
      </c>
      <c r="G15" s="13" t="s">
        <v>248</v>
      </c>
      <c r="H15" s="16" t="s">
        <v>76</v>
      </c>
      <c r="I15" s="23">
        <v>1</v>
      </c>
      <c r="J15" s="13" t="str">
        <f t="shared" si="0"/>
        <v>ТП</v>
      </c>
      <c r="K15" s="13">
        <v>0</v>
      </c>
      <c r="L15" s="13">
        <v>10</v>
      </c>
      <c r="M15" s="11">
        <f t="shared" si="2"/>
        <v>11</v>
      </c>
      <c r="N15" s="13">
        <v>0</v>
      </c>
      <c r="O15" s="13">
        <f t="shared" si="3"/>
        <v>10</v>
      </c>
      <c r="P15" s="13">
        <v>1</v>
      </c>
      <c r="Q15" s="13">
        <v>0</v>
      </c>
      <c r="R15" s="13">
        <v>0</v>
      </c>
      <c r="S15" s="13">
        <v>0</v>
      </c>
      <c r="T15" s="17">
        <f t="shared" si="4"/>
        <v>11</v>
      </c>
      <c r="U15" s="13">
        <v>0</v>
      </c>
      <c r="V15" s="23">
        <v>47.58</v>
      </c>
      <c r="W15" s="13">
        <v>0</v>
      </c>
      <c r="X15" s="12" t="s">
        <v>286</v>
      </c>
      <c r="Y15" s="27"/>
      <c r="Z15" s="27"/>
      <c r="AA15" s="13">
        <v>1</v>
      </c>
    </row>
    <row r="16" spans="1:27" ht="28.8" x14ac:dyDescent="0.25">
      <c r="A16" s="18">
        <f t="shared" si="1"/>
        <v>6</v>
      </c>
      <c r="B16" s="12" t="s">
        <v>51</v>
      </c>
      <c r="C16" s="21" t="s">
        <v>70</v>
      </c>
      <c r="D16" s="21" t="s">
        <v>227</v>
      </c>
      <c r="E16" s="13" t="s">
        <v>85</v>
      </c>
      <c r="F16" s="13" t="s">
        <v>249</v>
      </c>
      <c r="G16" s="13" t="s">
        <v>250</v>
      </c>
      <c r="H16" s="16" t="s">
        <v>76</v>
      </c>
      <c r="I16" s="23">
        <v>1</v>
      </c>
      <c r="J16" s="13" t="str">
        <f t="shared" si="0"/>
        <v>ТП</v>
      </c>
      <c r="K16" s="13">
        <v>0</v>
      </c>
      <c r="L16" s="13">
        <v>9</v>
      </c>
      <c r="M16" s="11">
        <f t="shared" si="2"/>
        <v>16</v>
      </c>
      <c r="N16" s="13">
        <v>0</v>
      </c>
      <c r="O16" s="13">
        <f t="shared" si="3"/>
        <v>9</v>
      </c>
      <c r="P16" s="13">
        <v>7</v>
      </c>
      <c r="Q16" s="13">
        <v>0</v>
      </c>
      <c r="R16" s="13">
        <v>0</v>
      </c>
      <c r="S16" s="13">
        <v>0</v>
      </c>
      <c r="T16" s="17">
        <f t="shared" si="4"/>
        <v>16</v>
      </c>
      <c r="U16" s="13">
        <v>0</v>
      </c>
      <c r="V16" s="23">
        <v>82.41</v>
      </c>
      <c r="W16" s="13">
        <v>0</v>
      </c>
      <c r="X16" s="12" t="s">
        <v>286</v>
      </c>
      <c r="Y16" s="27"/>
      <c r="Z16" s="27"/>
      <c r="AA16" s="13">
        <v>1</v>
      </c>
    </row>
    <row r="17" spans="1:27" ht="28.8" x14ac:dyDescent="0.25">
      <c r="A17" s="18">
        <f t="shared" si="1"/>
        <v>7</v>
      </c>
      <c r="B17" s="12" t="s">
        <v>51</v>
      </c>
      <c r="C17" s="21" t="s">
        <v>70</v>
      </c>
      <c r="D17" s="21" t="s">
        <v>222</v>
      </c>
      <c r="E17" s="13" t="s">
        <v>85</v>
      </c>
      <c r="F17" s="13" t="s">
        <v>251</v>
      </c>
      <c r="G17" s="13" t="s">
        <v>252</v>
      </c>
      <c r="H17" s="16" t="s">
        <v>76</v>
      </c>
      <c r="I17" s="23">
        <v>1.5</v>
      </c>
      <c r="J17" s="13" t="str">
        <f t="shared" si="0"/>
        <v>ТП</v>
      </c>
      <c r="K17" s="13">
        <v>0</v>
      </c>
      <c r="L17" s="13">
        <v>2</v>
      </c>
      <c r="M17" s="11">
        <f t="shared" si="2"/>
        <v>14</v>
      </c>
      <c r="N17" s="13">
        <v>0</v>
      </c>
      <c r="O17" s="13">
        <f t="shared" si="3"/>
        <v>2</v>
      </c>
      <c r="P17" s="13">
        <v>12</v>
      </c>
      <c r="Q17" s="13">
        <v>0</v>
      </c>
      <c r="R17" s="13">
        <v>0</v>
      </c>
      <c r="S17" s="13">
        <v>0</v>
      </c>
      <c r="T17" s="17">
        <f t="shared" si="4"/>
        <v>14</v>
      </c>
      <c r="U17" s="13">
        <v>0</v>
      </c>
      <c r="V17" s="23">
        <v>75.16</v>
      </c>
      <c r="W17" s="13">
        <v>0</v>
      </c>
      <c r="X17" s="12" t="s">
        <v>287</v>
      </c>
      <c r="Y17" s="27"/>
      <c r="Z17" s="27"/>
      <c r="AA17" s="13">
        <v>1</v>
      </c>
    </row>
    <row r="18" spans="1:27" ht="28.8" x14ac:dyDescent="0.25">
      <c r="A18" s="18">
        <f t="shared" si="1"/>
        <v>8</v>
      </c>
      <c r="B18" s="12" t="s">
        <v>51</v>
      </c>
      <c r="C18" s="21" t="s">
        <v>70</v>
      </c>
      <c r="D18" s="21" t="s">
        <v>223</v>
      </c>
      <c r="E18" s="13" t="s">
        <v>85</v>
      </c>
      <c r="F18" s="13" t="s">
        <v>253</v>
      </c>
      <c r="G18" s="13" t="s">
        <v>254</v>
      </c>
      <c r="H18" s="16" t="s">
        <v>76</v>
      </c>
      <c r="I18" s="23">
        <v>2</v>
      </c>
      <c r="J18" s="13" t="str">
        <f t="shared" si="0"/>
        <v>ТП</v>
      </c>
      <c r="K18" s="13">
        <v>0</v>
      </c>
      <c r="L18" s="13">
        <v>4</v>
      </c>
      <c r="M18" s="11">
        <f t="shared" si="2"/>
        <v>15</v>
      </c>
      <c r="N18" s="13">
        <v>0</v>
      </c>
      <c r="O18" s="13">
        <f t="shared" si="3"/>
        <v>4</v>
      </c>
      <c r="P18" s="13">
        <v>11</v>
      </c>
      <c r="Q18" s="13">
        <v>0</v>
      </c>
      <c r="R18" s="13">
        <v>0</v>
      </c>
      <c r="S18" s="13">
        <v>0</v>
      </c>
      <c r="T18" s="17">
        <f t="shared" si="4"/>
        <v>15</v>
      </c>
      <c r="U18" s="13">
        <v>0</v>
      </c>
      <c r="V18" s="13">
        <v>95.48</v>
      </c>
      <c r="W18" s="13">
        <v>0</v>
      </c>
      <c r="X18" s="12" t="s">
        <v>288</v>
      </c>
      <c r="Y18" s="27"/>
      <c r="Z18" s="27"/>
      <c r="AA18" s="13">
        <v>1</v>
      </c>
    </row>
    <row r="19" spans="1:27" ht="28.8" x14ac:dyDescent="0.25">
      <c r="A19" s="18">
        <f t="shared" si="1"/>
        <v>9</v>
      </c>
      <c r="B19" s="12" t="s">
        <v>51</v>
      </c>
      <c r="C19" s="21" t="s">
        <v>70</v>
      </c>
      <c r="D19" s="21" t="s">
        <v>228</v>
      </c>
      <c r="E19" s="13" t="s">
        <v>85</v>
      </c>
      <c r="F19" s="13" t="s">
        <v>255</v>
      </c>
      <c r="G19" s="13" t="s">
        <v>256</v>
      </c>
      <c r="H19" s="16" t="s">
        <v>76</v>
      </c>
      <c r="I19" s="23">
        <v>1</v>
      </c>
      <c r="J19" s="13" t="str">
        <f t="shared" si="0"/>
        <v>ТП</v>
      </c>
      <c r="K19" s="13">
        <v>0</v>
      </c>
      <c r="L19" s="13">
        <v>3</v>
      </c>
      <c r="M19" s="11">
        <f t="shared" si="2"/>
        <v>6</v>
      </c>
      <c r="N19" s="13">
        <v>0</v>
      </c>
      <c r="O19" s="13">
        <f t="shared" si="3"/>
        <v>3</v>
      </c>
      <c r="P19" s="13">
        <v>3</v>
      </c>
      <c r="Q19" s="13">
        <v>0</v>
      </c>
      <c r="R19" s="13">
        <v>0</v>
      </c>
      <c r="S19" s="13">
        <v>0</v>
      </c>
      <c r="T19" s="17">
        <f t="shared" si="4"/>
        <v>6</v>
      </c>
      <c r="U19" s="13">
        <v>0</v>
      </c>
      <c r="V19" s="13">
        <v>39.51</v>
      </c>
      <c r="W19" s="13">
        <v>0</v>
      </c>
      <c r="X19" s="12" t="s">
        <v>289</v>
      </c>
      <c r="Y19" s="27"/>
      <c r="Z19" s="27"/>
      <c r="AA19" s="13">
        <v>1</v>
      </c>
    </row>
    <row r="20" spans="1:27" ht="28.8" x14ac:dyDescent="0.25">
      <c r="A20" s="18">
        <f t="shared" si="1"/>
        <v>10</v>
      </c>
      <c r="B20" s="12" t="s">
        <v>51</v>
      </c>
      <c r="C20" s="21" t="s">
        <v>70</v>
      </c>
      <c r="D20" s="21" t="s">
        <v>229</v>
      </c>
      <c r="E20" s="13" t="s">
        <v>85</v>
      </c>
      <c r="F20" s="13" t="s">
        <v>257</v>
      </c>
      <c r="G20" s="13" t="s">
        <v>258</v>
      </c>
      <c r="H20" s="16" t="s">
        <v>76</v>
      </c>
      <c r="I20" s="23">
        <v>1</v>
      </c>
      <c r="J20" s="13" t="str">
        <f t="shared" si="0"/>
        <v>ТП</v>
      </c>
      <c r="K20" s="13">
        <v>0</v>
      </c>
      <c r="L20" s="13">
        <v>7</v>
      </c>
      <c r="M20" s="11">
        <f t="shared" si="2"/>
        <v>15</v>
      </c>
      <c r="N20" s="13">
        <v>0</v>
      </c>
      <c r="O20" s="13">
        <f t="shared" si="3"/>
        <v>7</v>
      </c>
      <c r="P20" s="13">
        <v>8</v>
      </c>
      <c r="Q20" s="13">
        <v>0</v>
      </c>
      <c r="R20" s="13">
        <v>0</v>
      </c>
      <c r="S20" s="13">
        <v>0</v>
      </c>
      <c r="T20" s="17">
        <f t="shared" si="4"/>
        <v>15</v>
      </c>
      <c r="U20" s="13">
        <v>0</v>
      </c>
      <c r="V20" s="13">
        <v>14.43</v>
      </c>
      <c r="W20" s="13">
        <v>0</v>
      </c>
      <c r="X20" s="12" t="s">
        <v>289</v>
      </c>
      <c r="Y20" s="27"/>
      <c r="Z20" s="27"/>
      <c r="AA20" s="13">
        <v>1</v>
      </c>
    </row>
    <row r="21" spans="1:27" ht="28.8" x14ac:dyDescent="0.25">
      <c r="A21" s="18">
        <f t="shared" si="1"/>
        <v>11</v>
      </c>
      <c r="B21" s="12" t="s">
        <v>51</v>
      </c>
      <c r="C21" s="21" t="s">
        <v>70</v>
      </c>
      <c r="D21" s="21" t="s">
        <v>230</v>
      </c>
      <c r="E21" s="13" t="s">
        <v>85</v>
      </c>
      <c r="F21" s="13" t="s">
        <v>259</v>
      </c>
      <c r="G21" s="13" t="s">
        <v>260</v>
      </c>
      <c r="H21" s="16" t="s">
        <v>76</v>
      </c>
      <c r="I21" s="23">
        <v>2</v>
      </c>
      <c r="J21" s="13" t="str">
        <f t="shared" si="0"/>
        <v>ТП</v>
      </c>
      <c r="K21" s="13">
        <v>0</v>
      </c>
      <c r="L21" s="13">
        <v>11</v>
      </c>
      <c r="M21" s="11">
        <f t="shared" si="2"/>
        <v>17</v>
      </c>
      <c r="N21" s="13">
        <v>0</v>
      </c>
      <c r="O21" s="13">
        <f t="shared" si="3"/>
        <v>11</v>
      </c>
      <c r="P21" s="13">
        <v>6</v>
      </c>
      <c r="Q21" s="13">
        <v>0</v>
      </c>
      <c r="R21" s="13">
        <v>0</v>
      </c>
      <c r="S21" s="13">
        <v>0</v>
      </c>
      <c r="T21" s="17">
        <f t="shared" si="4"/>
        <v>17</v>
      </c>
      <c r="U21" s="13">
        <v>0</v>
      </c>
      <c r="V21" s="13">
        <v>111.29</v>
      </c>
      <c r="W21" s="13">
        <v>0</v>
      </c>
      <c r="X21" s="12" t="s">
        <v>290</v>
      </c>
      <c r="Y21" s="27"/>
      <c r="Z21" s="27"/>
      <c r="AA21" s="13">
        <v>1</v>
      </c>
    </row>
    <row r="22" spans="1:27" ht="28.8" x14ac:dyDescent="0.25">
      <c r="A22" s="18">
        <f t="shared" si="1"/>
        <v>12</v>
      </c>
      <c r="B22" s="12" t="s">
        <v>51</v>
      </c>
      <c r="C22" s="21" t="s">
        <v>70</v>
      </c>
      <c r="D22" s="21" t="s">
        <v>231</v>
      </c>
      <c r="E22" s="13" t="s">
        <v>85</v>
      </c>
      <c r="F22" s="13" t="s">
        <v>261</v>
      </c>
      <c r="G22" s="13" t="s">
        <v>262</v>
      </c>
      <c r="H22" s="16" t="s">
        <v>76</v>
      </c>
      <c r="I22" s="23">
        <v>2</v>
      </c>
      <c r="J22" s="13" t="str">
        <f t="shared" si="0"/>
        <v>ТП</v>
      </c>
      <c r="K22" s="13">
        <v>0</v>
      </c>
      <c r="L22" s="13">
        <v>3</v>
      </c>
      <c r="M22" s="11">
        <f t="shared" si="2"/>
        <v>8</v>
      </c>
      <c r="N22" s="13">
        <v>0</v>
      </c>
      <c r="O22" s="13">
        <f t="shared" si="3"/>
        <v>3</v>
      </c>
      <c r="P22" s="13">
        <v>5</v>
      </c>
      <c r="Q22" s="13">
        <v>0</v>
      </c>
      <c r="R22" s="13">
        <v>0</v>
      </c>
      <c r="S22" s="13">
        <v>0</v>
      </c>
      <c r="T22" s="17">
        <f t="shared" si="4"/>
        <v>8</v>
      </c>
      <c r="U22" s="13">
        <v>0</v>
      </c>
      <c r="V22" s="13">
        <v>33.869999999999997</v>
      </c>
      <c r="W22" s="13">
        <v>0</v>
      </c>
      <c r="X22" s="12" t="s">
        <v>291</v>
      </c>
      <c r="Y22" s="27"/>
      <c r="Z22" s="27"/>
      <c r="AA22" s="13">
        <v>1</v>
      </c>
    </row>
    <row r="23" spans="1:27" ht="28.8" x14ac:dyDescent="0.25">
      <c r="A23" s="18">
        <f t="shared" si="1"/>
        <v>13</v>
      </c>
      <c r="B23" s="12" t="s">
        <v>51</v>
      </c>
      <c r="C23" s="21" t="s">
        <v>70</v>
      </c>
      <c r="D23" s="21" t="s">
        <v>232</v>
      </c>
      <c r="E23" s="13" t="s">
        <v>85</v>
      </c>
      <c r="F23" s="13" t="s">
        <v>263</v>
      </c>
      <c r="G23" s="13" t="s">
        <v>264</v>
      </c>
      <c r="H23" s="16" t="s">
        <v>76</v>
      </c>
      <c r="I23" s="23">
        <v>1</v>
      </c>
      <c r="J23" s="13" t="str">
        <f t="shared" si="0"/>
        <v>ТП</v>
      </c>
      <c r="K23" s="13">
        <v>0</v>
      </c>
      <c r="L23" s="13">
        <v>7</v>
      </c>
      <c r="M23" s="11">
        <f t="shared" si="2"/>
        <v>7</v>
      </c>
      <c r="N23" s="13">
        <v>0</v>
      </c>
      <c r="O23" s="13">
        <f t="shared" si="3"/>
        <v>7</v>
      </c>
      <c r="P23" s="13">
        <v>0</v>
      </c>
      <c r="Q23" s="13">
        <v>0</v>
      </c>
      <c r="R23" s="13">
        <v>0</v>
      </c>
      <c r="S23" s="13">
        <v>0</v>
      </c>
      <c r="T23" s="17">
        <f t="shared" si="4"/>
        <v>7</v>
      </c>
      <c r="U23" s="13">
        <v>0</v>
      </c>
      <c r="V23" s="13">
        <v>53.7</v>
      </c>
      <c r="W23" s="13">
        <v>0</v>
      </c>
      <c r="X23" s="12" t="s">
        <v>291</v>
      </c>
      <c r="Y23" s="27"/>
      <c r="Z23" s="27"/>
      <c r="AA23" s="13">
        <v>1</v>
      </c>
    </row>
    <row r="24" spans="1:27" ht="28.8" x14ac:dyDescent="0.25">
      <c r="A24" s="18">
        <f t="shared" si="1"/>
        <v>14</v>
      </c>
      <c r="B24" s="12" t="s">
        <v>51</v>
      </c>
      <c r="C24" s="21" t="s">
        <v>70</v>
      </c>
      <c r="D24" s="21" t="s">
        <v>233</v>
      </c>
      <c r="E24" s="13" t="s">
        <v>85</v>
      </c>
      <c r="F24" s="13" t="s">
        <v>265</v>
      </c>
      <c r="G24" s="13" t="s">
        <v>266</v>
      </c>
      <c r="H24" s="16" t="s">
        <v>76</v>
      </c>
      <c r="I24" s="23">
        <v>1</v>
      </c>
      <c r="J24" s="13" t="str">
        <f t="shared" si="0"/>
        <v>ТП</v>
      </c>
      <c r="K24" s="13">
        <v>0</v>
      </c>
      <c r="L24" s="13">
        <v>8</v>
      </c>
      <c r="M24" s="11">
        <f t="shared" si="2"/>
        <v>8</v>
      </c>
      <c r="N24" s="13">
        <v>0</v>
      </c>
      <c r="O24" s="13">
        <f t="shared" si="3"/>
        <v>8</v>
      </c>
      <c r="P24" s="13">
        <v>0</v>
      </c>
      <c r="Q24" s="13">
        <v>0</v>
      </c>
      <c r="R24" s="13">
        <v>0</v>
      </c>
      <c r="S24" s="13">
        <v>0</v>
      </c>
      <c r="T24" s="17">
        <f t="shared" si="4"/>
        <v>8</v>
      </c>
      <c r="U24" s="13">
        <v>0</v>
      </c>
      <c r="V24" s="13">
        <v>44.94</v>
      </c>
      <c r="W24" s="13">
        <v>0</v>
      </c>
      <c r="X24" s="12" t="s">
        <v>292</v>
      </c>
      <c r="Y24" s="27"/>
      <c r="Z24" s="27"/>
      <c r="AA24" s="13">
        <v>1</v>
      </c>
    </row>
    <row r="25" spans="1:27" ht="28.8" x14ac:dyDescent="0.25">
      <c r="A25" s="18">
        <f t="shared" si="1"/>
        <v>15</v>
      </c>
      <c r="B25" s="12" t="s">
        <v>51</v>
      </c>
      <c r="C25" s="21" t="s">
        <v>70</v>
      </c>
      <c r="D25" s="21" t="s">
        <v>234</v>
      </c>
      <c r="E25" s="13" t="s">
        <v>85</v>
      </c>
      <c r="F25" s="13" t="s">
        <v>267</v>
      </c>
      <c r="G25" s="13" t="s">
        <v>268</v>
      </c>
      <c r="H25" s="16" t="s">
        <v>76</v>
      </c>
      <c r="I25" s="23">
        <v>1</v>
      </c>
      <c r="J25" s="13" t="str">
        <f t="shared" si="0"/>
        <v>ТП</v>
      </c>
      <c r="K25" s="13">
        <v>0</v>
      </c>
      <c r="L25" s="13">
        <v>8</v>
      </c>
      <c r="M25" s="11">
        <f t="shared" si="2"/>
        <v>8</v>
      </c>
      <c r="N25" s="13">
        <v>0</v>
      </c>
      <c r="O25" s="13">
        <f t="shared" si="3"/>
        <v>8</v>
      </c>
      <c r="P25" s="13">
        <v>0</v>
      </c>
      <c r="Q25" s="13">
        <v>0</v>
      </c>
      <c r="R25" s="13">
        <v>0</v>
      </c>
      <c r="S25" s="13">
        <v>0</v>
      </c>
      <c r="T25" s="17">
        <f t="shared" si="4"/>
        <v>8</v>
      </c>
      <c r="U25" s="13">
        <v>0</v>
      </c>
      <c r="V25" s="13">
        <v>45.16</v>
      </c>
      <c r="W25" s="13">
        <v>0</v>
      </c>
      <c r="X25" s="12" t="s">
        <v>292</v>
      </c>
      <c r="Y25" s="27"/>
      <c r="Z25" s="27"/>
      <c r="AA25" s="13">
        <v>1</v>
      </c>
    </row>
    <row r="26" spans="1:27" ht="28.8" x14ac:dyDescent="0.25">
      <c r="A26" s="18">
        <f t="shared" si="1"/>
        <v>16</v>
      </c>
      <c r="B26" s="12" t="s">
        <v>51</v>
      </c>
      <c r="C26" s="21" t="s">
        <v>70</v>
      </c>
      <c r="D26" s="21" t="s">
        <v>235</v>
      </c>
      <c r="E26" s="13" t="s">
        <v>85</v>
      </c>
      <c r="F26" s="13" t="s">
        <v>269</v>
      </c>
      <c r="G26" s="13" t="s">
        <v>270</v>
      </c>
      <c r="H26" s="16" t="s">
        <v>76</v>
      </c>
      <c r="I26" s="23">
        <v>1.5</v>
      </c>
      <c r="J26" s="13" t="str">
        <f t="shared" si="0"/>
        <v>ТП</v>
      </c>
      <c r="K26" s="13">
        <v>0</v>
      </c>
      <c r="L26" s="13">
        <v>1</v>
      </c>
      <c r="M26" s="11">
        <f t="shared" si="2"/>
        <v>20</v>
      </c>
      <c r="N26" s="13">
        <v>0</v>
      </c>
      <c r="O26" s="13">
        <f t="shared" si="3"/>
        <v>1</v>
      </c>
      <c r="P26" s="13">
        <v>19</v>
      </c>
      <c r="Q26" s="13">
        <v>0</v>
      </c>
      <c r="R26" s="13">
        <v>0</v>
      </c>
      <c r="S26" s="13">
        <v>0</v>
      </c>
      <c r="T26" s="17">
        <f t="shared" si="4"/>
        <v>20</v>
      </c>
      <c r="U26" s="13">
        <v>0</v>
      </c>
      <c r="V26" s="13">
        <v>13.06</v>
      </c>
      <c r="W26" s="13">
        <v>0</v>
      </c>
      <c r="X26" s="12" t="s">
        <v>293</v>
      </c>
      <c r="Y26" s="27"/>
      <c r="Z26" s="27"/>
      <c r="AA26" s="13">
        <v>1</v>
      </c>
    </row>
    <row r="27" spans="1:27" ht="28.8" x14ac:dyDescent="0.25">
      <c r="A27" s="18">
        <f t="shared" si="1"/>
        <v>17</v>
      </c>
      <c r="B27" s="12" t="s">
        <v>51</v>
      </c>
      <c r="C27" s="21" t="s">
        <v>70</v>
      </c>
      <c r="D27" s="21" t="s">
        <v>236</v>
      </c>
      <c r="E27" s="13" t="s">
        <v>85</v>
      </c>
      <c r="F27" s="13" t="s">
        <v>271</v>
      </c>
      <c r="G27" s="13" t="s">
        <v>272</v>
      </c>
      <c r="H27" s="16" t="s">
        <v>76</v>
      </c>
      <c r="I27" s="23">
        <v>2</v>
      </c>
      <c r="J27" s="13" t="str">
        <f t="shared" si="0"/>
        <v>ТП</v>
      </c>
      <c r="K27" s="13">
        <v>0</v>
      </c>
      <c r="L27" s="13">
        <v>6</v>
      </c>
      <c r="M27" s="11">
        <f t="shared" si="2"/>
        <v>24</v>
      </c>
      <c r="N27" s="13">
        <v>0</v>
      </c>
      <c r="O27" s="13">
        <f t="shared" si="3"/>
        <v>6</v>
      </c>
      <c r="P27" s="13">
        <v>18</v>
      </c>
      <c r="Q27" s="13">
        <v>0</v>
      </c>
      <c r="R27" s="13">
        <v>0</v>
      </c>
      <c r="S27" s="13">
        <v>0</v>
      </c>
      <c r="T27" s="17">
        <f t="shared" si="4"/>
        <v>24</v>
      </c>
      <c r="U27" s="13">
        <v>0</v>
      </c>
      <c r="V27" s="13">
        <v>70.319999999999993</v>
      </c>
      <c r="W27" s="13">
        <v>0</v>
      </c>
      <c r="X27" s="12" t="s">
        <v>294</v>
      </c>
      <c r="Y27" s="27"/>
      <c r="Z27" s="27"/>
      <c r="AA27" s="13">
        <v>1</v>
      </c>
    </row>
    <row r="28" spans="1:27" ht="28.8" x14ac:dyDescent="0.25">
      <c r="A28" s="18">
        <f t="shared" si="1"/>
        <v>18</v>
      </c>
      <c r="B28" s="12" t="s">
        <v>51</v>
      </c>
      <c r="C28" s="21" t="s">
        <v>70</v>
      </c>
      <c r="D28" s="21" t="s">
        <v>237</v>
      </c>
      <c r="E28" s="13" t="s">
        <v>85</v>
      </c>
      <c r="F28" s="13" t="s">
        <v>273</v>
      </c>
      <c r="G28" s="13" t="s">
        <v>274</v>
      </c>
      <c r="H28" s="16" t="s">
        <v>76</v>
      </c>
      <c r="I28" s="23">
        <v>2</v>
      </c>
      <c r="J28" s="13" t="str">
        <f t="shared" si="0"/>
        <v>ТП</v>
      </c>
      <c r="K28" s="13">
        <v>0</v>
      </c>
      <c r="L28" s="13">
        <v>0</v>
      </c>
      <c r="M28" s="11">
        <f t="shared" si="2"/>
        <v>49</v>
      </c>
      <c r="N28" s="13">
        <v>0</v>
      </c>
      <c r="O28" s="13">
        <f t="shared" si="3"/>
        <v>0</v>
      </c>
      <c r="P28" s="13">
        <v>49</v>
      </c>
      <c r="Q28" s="13">
        <v>0</v>
      </c>
      <c r="R28" s="13">
        <v>0</v>
      </c>
      <c r="S28" s="13">
        <v>0</v>
      </c>
      <c r="T28" s="17">
        <f t="shared" si="4"/>
        <v>49</v>
      </c>
      <c r="U28" s="13">
        <v>0</v>
      </c>
      <c r="V28" s="13">
        <v>50.64</v>
      </c>
      <c r="W28" s="13">
        <v>0</v>
      </c>
      <c r="X28" s="12" t="s">
        <v>295</v>
      </c>
      <c r="Y28" s="27"/>
      <c r="Z28" s="27"/>
      <c r="AA28" s="13">
        <v>1</v>
      </c>
    </row>
    <row r="29" spans="1:27" ht="28.8" x14ac:dyDescent="0.25">
      <c r="A29" s="18">
        <f t="shared" si="1"/>
        <v>19</v>
      </c>
      <c r="B29" s="12" t="s">
        <v>51</v>
      </c>
      <c r="C29" s="21" t="s">
        <v>70</v>
      </c>
      <c r="D29" s="21" t="s">
        <v>238</v>
      </c>
      <c r="E29" s="13" t="s">
        <v>85</v>
      </c>
      <c r="F29" s="13" t="s">
        <v>275</v>
      </c>
      <c r="G29" s="13" t="s">
        <v>276</v>
      </c>
      <c r="H29" s="16" t="s">
        <v>76</v>
      </c>
      <c r="I29" s="23">
        <v>2</v>
      </c>
      <c r="J29" s="13" t="str">
        <f t="shared" si="0"/>
        <v>ТП</v>
      </c>
      <c r="K29" s="13">
        <v>0</v>
      </c>
      <c r="L29" s="13">
        <v>7</v>
      </c>
      <c r="M29" s="11">
        <f t="shared" si="2"/>
        <v>22</v>
      </c>
      <c r="N29" s="13">
        <v>0</v>
      </c>
      <c r="O29" s="13">
        <f t="shared" si="3"/>
        <v>7</v>
      </c>
      <c r="P29" s="13">
        <v>15</v>
      </c>
      <c r="Q29" s="13">
        <v>0</v>
      </c>
      <c r="R29" s="13">
        <v>0</v>
      </c>
      <c r="S29" s="13">
        <v>0</v>
      </c>
      <c r="T29" s="17">
        <f t="shared" si="4"/>
        <v>22</v>
      </c>
      <c r="U29" s="13">
        <v>0</v>
      </c>
      <c r="V29" s="13">
        <v>153.87</v>
      </c>
      <c r="W29" s="13">
        <v>0</v>
      </c>
      <c r="X29" s="12" t="s">
        <v>296</v>
      </c>
      <c r="Y29" s="27"/>
      <c r="Z29" s="27"/>
      <c r="AA29" s="13">
        <v>1</v>
      </c>
    </row>
    <row r="30" spans="1:27" ht="28.8" x14ac:dyDescent="0.25">
      <c r="A30" s="18">
        <f t="shared" si="1"/>
        <v>20</v>
      </c>
      <c r="B30" s="12" t="s">
        <v>51</v>
      </c>
      <c r="C30" s="21" t="s">
        <v>70</v>
      </c>
      <c r="D30" s="21" t="s">
        <v>239</v>
      </c>
      <c r="E30" s="13" t="s">
        <v>85</v>
      </c>
      <c r="F30" s="13" t="s">
        <v>277</v>
      </c>
      <c r="G30" s="13" t="s">
        <v>278</v>
      </c>
      <c r="H30" s="16" t="s">
        <v>76</v>
      </c>
      <c r="I30" s="23">
        <v>2</v>
      </c>
      <c r="J30" s="13" t="str">
        <f t="shared" si="0"/>
        <v>ТП</v>
      </c>
      <c r="K30" s="13">
        <v>0</v>
      </c>
      <c r="L30" s="13">
        <v>7</v>
      </c>
      <c r="M30" s="11">
        <f t="shared" si="2"/>
        <v>12</v>
      </c>
      <c r="N30" s="13">
        <v>0</v>
      </c>
      <c r="O30" s="13">
        <f t="shared" si="3"/>
        <v>7</v>
      </c>
      <c r="P30" s="13">
        <v>5</v>
      </c>
      <c r="Q30" s="13">
        <v>0</v>
      </c>
      <c r="R30" s="13">
        <v>0</v>
      </c>
      <c r="S30" s="13">
        <v>0</v>
      </c>
      <c r="T30" s="17">
        <f t="shared" si="4"/>
        <v>12</v>
      </c>
      <c r="U30" s="13">
        <v>0</v>
      </c>
      <c r="V30" s="13">
        <v>56.29</v>
      </c>
      <c r="W30" s="13">
        <v>0</v>
      </c>
      <c r="X30" s="12" t="s">
        <v>297</v>
      </c>
      <c r="Y30" s="27"/>
      <c r="Z30" s="27"/>
      <c r="AA30" s="13">
        <v>1</v>
      </c>
    </row>
    <row r="31" spans="1:27" ht="28.8" x14ac:dyDescent="0.25">
      <c r="A31" s="18">
        <f t="shared" si="1"/>
        <v>21</v>
      </c>
      <c r="B31" s="12" t="s">
        <v>51</v>
      </c>
      <c r="C31" s="21" t="s">
        <v>70</v>
      </c>
      <c r="D31" s="21" t="s">
        <v>240</v>
      </c>
      <c r="E31" s="13" t="s">
        <v>85</v>
      </c>
      <c r="F31" s="13" t="s">
        <v>279</v>
      </c>
      <c r="G31" s="13" t="s">
        <v>280</v>
      </c>
      <c r="H31" s="16" t="s">
        <v>76</v>
      </c>
      <c r="I31" s="23">
        <v>1</v>
      </c>
      <c r="J31" s="13" t="str">
        <f t="shared" si="0"/>
        <v>ТП</v>
      </c>
      <c r="K31" s="13">
        <v>0</v>
      </c>
      <c r="L31" s="13">
        <v>7</v>
      </c>
      <c r="M31" s="11">
        <f t="shared" si="2"/>
        <v>7</v>
      </c>
      <c r="N31" s="13">
        <v>0</v>
      </c>
      <c r="O31" s="13">
        <f t="shared" si="3"/>
        <v>7</v>
      </c>
      <c r="P31" s="13">
        <v>0</v>
      </c>
      <c r="Q31" s="13">
        <v>0</v>
      </c>
      <c r="R31" s="13">
        <v>0</v>
      </c>
      <c r="S31" s="13">
        <v>0</v>
      </c>
      <c r="T31" s="17">
        <f t="shared" si="4"/>
        <v>7</v>
      </c>
      <c r="U31" s="13">
        <v>0</v>
      </c>
      <c r="V31" s="13">
        <v>57.25</v>
      </c>
      <c r="W31" s="13">
        <v>0</v>
      </c>
      <c r="X31" s="12" t="s">
        <v>297</v>
      </c>
      <c r="Y31" s="27"/>
      <c r="Z31" s="27"/>
      <c r="AA31" s="13">
        <v>1</v>
      </c>
    </row>
    <row r="32" spans="1:27" ht="28.8" x14ac:dyDescent="0.25">
      <c r="A32" s="18">
        <f t="shared" si="1"/>
        <v>22</v>
      </c>
      <c r="B32" s="12" t="s">
        <v>51</v>
      </c>
      <c r="C32" s="21" t="s">
        <v>70</v>
      </c>
      <c r="D32" s="21" t="s">
        <v>241</v>
      </c>
      <c r="E32" s="13" t="s">
        <v>85</v>
      </c>
      <c r="F32" s="13" t="s">
        <v>281</v>
      </c>
      <c r="G32" s="13" t="s">
        <v>282</v>
      </c>
      <c r="H32" s="16" t="s">
        <v>76</v>
      </c>
      <c r="I32" s="23">
        <v>1.5</v>
      </c>
      <c r="J32" s="13" t="str">
        <f t="shared" si="0"/>
        <v>ТП</v>
      </c>
      <c r="K32" s="13">
        <v>0</v>
      </c>
      <c r="L32" s="13">
        <v>8</v>
      </c>
      <c r="M32" s="11">
        <f t="shared" si="2"/>
        <v>11</v>
      </c>
      <c r="N32" s="13">
        <v>0</v>
      </c>
      <c r="O32" s="13">
        <f t="shared" si="3"/>
        <v>8</v>
      </c>
      <c r="P32" s="13">
        <v>3</v>
      </c>
      <c r="Q32" s="13">
        <v>0</v>
      </c>
      <c r="R32" s="13">
        <v>0</v>
      </c>
      <c r="S32" s="13">
        <v>0</v>
      </c>
      <c r="T32" s="17">
        <f t="shared" si="4"/>
        <v>11</v>
      </c>
      <c r="U32" s="13">
        <v>0</v>
      </c>
      <c r="V32" s="13">
        <v>69.67</v>
      </c>
      <c r="W32" s="13">
        <v>0</v>
      </c>
      <c r="X32" s="12" t="s">
        <v>298</v>
      </c>
      <c r="Y32" s="27"/>
      <c r="Z32" s="27"/>
      <c r="AA32" s="13">
        <v>1</v>
      </c>
    </row>
    <row r="33" spans="1:27" ht="28.8" x14ac:dyDescent="0.25">
      <c r="A33" s="18">
        <f t="shared" si="1"/>
        <v>23</v>
      </c>
      <c r="B33" s="12" t="s">
        <v>51</v>
      </c>
      <c r="C33" s="21" t="s">
        <v>70</v>
      </c>
      <c r="D33" s="21" t="s">
        <v>242</v>
      </c>
      <c r="E33" s="13" t="s">
        <v>85</v>
      </c>
      <c r="F33" s="13" t="s">
        <v>283</v>
      </c>
      <c r="G33" s="13" t="s">
        <v>284</v>
      </c>
      <c r="H33" s="16" t="s">
        <v>76</v>
      </c>
      <c r="I33" s="23">
        <v>1</v>
      </c>
      <c r="J33" s="13" t="str">
        <f t="shared" si="0"/>
        <v>ТП</v>
      </c>
      <c r="K33" s="13">
        <v>0</v>
      </c>
      <c r="L33" s="13">
        <v>9</v>
      </c>
      <c r="M33" s="11">
        <f t="shared" si="2"/>
        <v>14</v>
      </c>
      <c r="N33" s="13">
        <v>0</v>
      </c>
      <c r="O33" s="13">
        <f t="shared" si="3"/>
        <v>9</v>
      </c>
      <c r="P33" s="13">
        <v>5</v>
      </c>
      <c r="Q33" s="13">
        <v>0</v>
      </c>
      <c r="R33" s="13">
        <v>0</v>
      </c>
      <c r="S33" s="13">
        <v>0</v>
      </c>
      <c r="T33" s="17">
        <f t="shared" si="4"/>
        <v>14</v>
      </c>
      <c r="U33" s="13">
        <v>0</v>
      </c>
      <c r="V33" s="13">
        <v>122.7</v>
      </c>
      <c r="W33" s="13">
        <v>0</v>
      </c>
      <c r="X33" s="12" t="s">
        <v>298</v>
      </c>
      <c r="Y33" s="27"/>
      <c r="Z33" s="27"/>
      <c r="AA33" s="13">
        <v>1</v>
      </c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январь</vt:lpstr>
      <vt:lpstr>Лист2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Лист1</vt:lpstr>
      <vt:lpstr>январь!_ftnref1</vt:lpstr>
      <vt:lpstr>январь!_Toc472327096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УЭСП</cp:lastModifiedBy>
  <cp:lastPrinted>2017-10-23T07:35:04Z</cp:lastPrinted>
  <dcterms:created xsi:type="dcterms:W3CDTF">2017-02-13T15:22:59Z</dcterms:created>
  <dcterms:modified xsi:type="dcterms:W3CDTF">2017-12-27T06:43:48Z</dcterms:modified>
</cp:coreProperties>
</file>