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24240" windowHeight="12855" activeTab="10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1" sheetId="14" r:id="rId14"/>
  </sheets>
  <definedNames>
    <definedName name="_ftn1" localSheetId="0">январь!#REF!</definedName>
    <definedName name="_ftnref1" localSheetId="0">январь!$A$2</definedName>
    <definedName name="_Toc472327096" localSheetId="0">январь!$A$2</definedName>
    <definedName name="M">Лист2!$B$2:$B$13</definedName>
    <definedName name="_xlnm.Print_Area" localSheetId="0">январь!$A$1:$AC$11</definedName>
  </definedNames>
  <calcPr calcId="145621" refMode="R1C1"/>
</workbook>
</file>

<file path=xl/calcChain.xml><?xml version="1.0" encoding="utf-8"?>
<calcChain xmlns="http://schemas.openxmlformats.org/spreadsheetml/2006/main">
  <c r="M12" i="5" l="1"/>
  <c r="T12" i="5" s="1"/>
  <c r="M11" i="5"/>
  <c r="T11" i="5" s="1"/>
  <c r="M11" i="4" l="1"/>
  <c r="T11" i="4" s="1"/>
</calcChain>
</file>

<file path=xl/sharedStrings.xml><?xml version="1.0" encoding="utf-8"?>
<sst xmlns="http://schemas.openxmlformats.org/spreadsheetml/2006/main" count="800" uniqueCount="235">
  <si>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</si>
  <si>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</si>
  <si>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</si>
  <si>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</si>
  <si>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</si>
  <si>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</si>
  <si>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</si>
  <si>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</si>
  <si>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</si>
  <si>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</si>
  <si>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</si>
  <si>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</si>
  <si>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</si>
  <si>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</si>
  <si>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</si>
  <si>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</si>
  <si>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</si>
  <si>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</si>
  <si>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</si>
  <si>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</si>
  <si>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</si>
  <si>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</si>
  <si>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</si>
  <si>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</si>
  <si>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</si>
  <si>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</si>
  <si>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</si>
  <si>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</si>
  <si>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</si>
  <si>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</si>
  <si>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</si>
  <si>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</si>
  <si>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</si>
  <si>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</si>
  <si>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</si>
  <si>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</si>
  <si>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</si>
  <si>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</si>
  <si>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</si>
  <si>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</si>
  <si>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</si>
  <si>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</si>
  <si>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</si>
  <si>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</si>
  <si>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</si>
  <si>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</si>
  <si>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</si>
  <si>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</si>
  <si>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</si>
  <si>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АО "ГНЦ НИИАР"</t>
  </si>
  <si>
    <t>КЛ</t>
  </si>
  <si>
    <t>Электроцех АО "ГНЦ НИИАР"</t>
  </si>
  <si>
    <t>4.12</t>
  </si>
  <si>
    <t>3.4.10</t>
  </si>
  <si>
    <t>3.4.8</t>
  </si>
  <si>
    <t>3.4.12</t>
  </si>
  <si>
    <t>март</t>
  </si>
  <si>
    <t>Таблица 3. Классификационные признаки организационных причин аварии</t>
  </si>
  <si>
    <t>N п/п</t>
  </si>
  <si>
    <t>Технические причины повреждений оборудования</t>
  </si>
  <si>
    <t>Код технических причин</t>
  </si>
  <si>
    <t>Организационные причины аварии</t>
  </si>
  <si>
    <t>Код организационных причин</t>
  </si>
  <si>
    <t>1.</t>
  </si>
  <si>
    <t>Ошибочные или неправильные действия оперативного и (или) диспетчерского персонала</t>
  </si>
  <si>
    <t>3.4.1</t>
  </si>
  <si>
    <t>Нарушение структуры материала</t>
  </si>
  <si>
    <t>2.</t>
  </si>
  <si>
    <t>Ошибочные или неправильные действия (или бездействие) персонала служб (подразделений) организации</t>
  </si>
  <si>
    <t>3.4.2</t>
  </si>
  <si>
    <t>Механический износ, неудовлетворительная смазка</t>
  </si>
  <si>
    <t>3.</t>
  </si>
  <si>
    <t>Ошибочные или неправильные действия привлеченного персонала, выполняющего работу по договору</t>
  </si>
  <si>
    <t>3.4.3</t>
  </si>
  <si>
    <t>Нарушение механического соединения</t>
  </si>
  <si>
    <t>4.</t>
  </si>
  <si>
    <t>Ошибочные или неправильные действия собственного ремонтного или наладочного персонала организации</t>
  </si>
  <si>
    <t>3.4.4</t>
  </si>
  <si>
    <t>Внешнее механическое воздействие</t>
  </si>
  <si>
    <t>5.</t>
  </si>
  <si>
    <t>Ошибочные или неправильные действия (или бездействие) руководящего персонала</t>
  </si>
  <si>
    <t>3.4.5</t>
  </si>
  <si>
    <t>Золовой износ</t>
  </si>
  <si>
    <t>6.</t>
  </si>
  <si>
    <t>Неудовлетворительное качество производственных или должностных инструкций, других локальных актов документов организации</t>
  </si>
  <si>
    <t>3.4.6</t>
  </si>
  <si>
    <t>Коррозионный, эрозионный износ</t>
  </si>
  <si>
    <t>7.</t>
  </si>
  <si>
    <t>Несоблюдение сроков, невыполнение в требуемых объемах технического обслуживания или ремонта оборудования и устройств</t>
  </si>
  <si>
    <t>3.4.7</t>
  </si>
  <si>
    <t>Нарушение герметичности</t>
  </si>
  <si>
    <t>8.</t>
  </si>
  <si>
    <t>Воздействие посторонних лиц и организаций, не участвующих в технологическом процессе</t>
  </si>
  <si>
    <t>Нарушение нормального вибросостояния</t>
  </si>
  <si>
    <t>9.</t>
  </si>
  <si>
    <t>Превышение параметров воздействия стихийных явлений относительно условий проекта</t>
  </si>
  <si>
    <t>3.4.9</t>
  </si>
  <si>
    <t>Взрыв, загорание, пожар</t>
  </si>
  <si>
    <t>10.</t>
  </si>
  <si>
    <t>Воздействие повторяющихся стихийных явлений</t>
  </si>
  <si>
    <t>Термическое повреждение, перегрев, пережог</t>
  </si>
  <si>
    <t>11.</t>
  </si>
  <si>
    <t>Дефекты (недостатки) проекта, конструкции, изготовления, монтажа</t>
  </si>
  <si>
    <t>3.4.11</t>
  </si>
  <si>
    <t>Электродуговое повреждение</t>
  </si>
  <si>
    <t>12.</t>
  </si>
  <si>
    <t>Невыявленные причины</t>
  </si>
  <si>
    <t>Нарушение электрической изоляции</t>
  </si>
  <si>
    <t>13.</t>
  </si>
  <si>
    <t>Неклассифицированные причины</t>
  </si>
  <si>
    <t>3.4.13</t>
  </si>
  <si>
    <t>Нарушение электрического контакта, размыкание, обрыв цепи</t>
  </si>
  <si>
    <t>14.</t>
  </si>
  <si>
    <t>Механическое разрушение (повреждение), деформация, перекос</t>
  </si>
  <si>
    <t>15.</t>
  </si>
  <si>
    <t>Разрушение фундамента, строительных конструкций, ослабление крепления оборудования к фундаменту</t>
  </si>
  <si>
    <t>16.</t>
  </si>
  <si>
    <t>Исчерпание ресурса</t>
  </si>
  <si>
    <t>17.</t>
  </si>
  <si>
    <t>Загрязнение, попадание инородных предметов</t>
  </si>
  <si>
    <t>18.</t>
  </si>
  <si>
    <t>Дефект сварного соединения (шва)</t>
  </si>
  <si>
    <t>19.</t>
  </si>
  <si>
    <t>Повышение давления, гидравлический удар</t>
  </si>
  <si>
    <t>20.</t>
  </si>
  <si>
    <t>21.</t>
  </si>
  <si>
    <t>Несоблюдение сроков ТО и ремонта оборудования, устройств</t>
  </si>
  <si>
    <t>3.4.7.1</t>
  </si>
  <si>
    <t>7.1.</t>
  </si>
  <si>
    <t>Несоблюдение объемов ТО и ремонта оборудования, устройств</t>
  </si>
  <si>
    <t>Несвоевременное выявление и устранение дефектов</t>
  </si>
  <si>
    <t>Прочие нарушения</t>
  </si>
  <si>
    <t>3.4.7.2</t>
  </si>
  <si>
    <t>3.4.7.3</t>
  </si>
  <si>
    <t>3.4.7.4</t>
  </si>
  <si>
    <t>7.2.</t>
  </si>
  <si>
    <t>7.3.</t>
  </si>
  <si>
    <t>7.4.</t>
  </si>
  <si>
    <t>Производство несанкционированных строительных погрузочно-разгрузочных работ в охранных зонах объектов электросетевого хозяйства</t>
  </si>
  <si>
    <t>Проезд крупногабаритной техники</t>
  </si>
  <si>
    <t>Несанкционированная рубка лесных насаждений</t>
  </si>
  <si>
    <t>Наброс посторонних предметов на ВЛ</t>
  </si>
  <si>
    <t>Прочие воздействия</t>
  </si>
  <si>
    <t>3.4.8.1</t>
  </si>
  <si>
    <t>3.4.8.2</t>
  </si>
  <si>
    <t>3.4.8.3</t>
  </si>
  <si>
    <t>3.4.8.4</t>
  </si>
  <si>
    <t>3.4.8.5</t>
  </si>
  <si>
    <t>8.1.</t>
  </si>
  <si>
    <t>8.2.</t>
  </si>
  <si>
    <t>8.3.</t>
  </si>
  <si>
    <t>8.4.</t>
  </si>
  <si>
    <t>8.5.</t>
  </si>
  <si>
    <t>3.4.9.1</t>
  </si>
  <si>
    <t>Отключение (повреждение) оборудования потребителей электрической энергии</t>
  </si>
  <si>
    <t>Отключение (повреждение) оборудования на объектах генерации</t>
  </si>
  <si>
    <t>Отключение (повреждение) оборудования в смежной электрической сети</t>
  </si>
  <si>
    <t>Воздействие животных и птиц</t>
  </si>
  <si>
    <t>3.4.9.2</t>
  </si>
  <si>
    <t>3.4.9.3</t>
  </si>
  <si>
    <t>9.1.</t>
  </si>
  <si>
    <t>9.2.</t>
  </si>
  <si>
    <t>9.3.</t>
  </si>
  <si>
    <t>Гололедно-изморозевые отложения</t>
  </si>
  <si>
    <t>Ветровые нагрузки</t>
  </si>
  <si>
    <t>Атмосферные перенапряжения (гроза)</t>
  </si>
  <si>
    <t>Природные пожары</t>
  </si>
  <si>
    <t>Прочие воздействия неблагоприятных природных явлений</t>
  </si>
  <si>
    <t>3.4.12.1</t>
  </si>
  <si>
    <t>3.4.12.2</t>
  </si>
  <si>
    <t>3.4.12.3</t>
  </si>
  <si>
    <t>3.4.12.4</t>
  </si>
  <si>
    <t>3.4.12.5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</si>
  <si>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</si>
  <si>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</si>
  <si>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</si>
  <si>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</si>
  <si>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</si>
  <si>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</si>
  <si>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</si>
  <si>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</si>
  <si>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</si>
  <si>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Недостатки проекта</t>
  </si>
  <si>
    <t>Недостатки конструкции</t>
  </si>
  <si>
    <t>Дефекты изготовления</t>
  </si>
  <si>
    <t>Дефеткты монтажа</t>
  </si>
  <si>
    <t>3.4.13.1</t>
  </si>
  <si>
    <t>3.4.13.2</t>
  </si>
  <si>
    <t>3.4.13.3</t>
  </si>
  <si>
    <t>3.4.13.4</t>
  </si>
  <si>
    <t>3.4.14</t>
  </si>
  <si>
    <t>В</t>
  </si>
  <si>
    <t>6 (6.3)</t>
  </si>
  <si>
    <t>Причина нарушения электроснабжения</t>
  </si>
  <si>
    <t>Выполненные мероприятия</t>
  </si>
  <si>
    <t>2-44</t>
  </si>
  <si>
    <t>ремонт КЛ</t>
  </si>
  <si>
    <t>08,45 , 2019.01.16</t>
  </si>
  <si>
    <t>07,10 , 2019.01.16</t>
  </si>
  <si>
    <t>№1 07,20 , 2019.01.16</t>
  </si>
  <si>
    <t>повреждение КЛ</t>
  </si>
  <si>
    <t>2-31А</t>
  </si>
  <si>
    <t>01,30 , 2019.03.24</t>
  </si>
  <si>
    <t>№2 01,10 , 2019.03.24</t>
  </si>
  <si>
    <t>14,20 , 2019.04.10</t>
  </si>
  <si>
    <t>14,39 , 2019.04.10</t>
  </si>
  <si>
    <t>№3 14,25 , 2019.04.10</t>
  </si>
  <si>
    <t>15,01 , 2019.04.10</t>
  </si>
  <si>
    <t>17,45 , 2019.04.15</t>
  </si>
  <si>
    <t>19,09 , 2019.04.15</t>
  </si>
  <si>
    <t>№4 17,50 , 2019.04.15</t>
  </si>
  <si>
    <t>00,55 , 2019.03.24</t>
  </si>
  <si>
    <t>2-30</t>
  </si>
  <si>
    <t>04.30, 2019.07.28</t>
  </si>
  <si>
    <t>№6 04.50, 2019.07.28</t>
  </si>
  <si>
    <t>3.37, 2019.27.07</t>
  </si>
  <si>
    <t>9.00, 2019.08.07</t>
  </si>
  <si>
    <t>9.40, 2019.08.07</t>
  </si>
  <si>
    <t>2-187А</t>
  </si>
  <si>
    <t>14.13, 2019.08.15</t>
  </si>
  <si>
    <t>14.40, 2019.08.15</t>
  </si>
  <si>
    <t>363.9</t>
  </si>
  <si>
    <t>49.1</t>
  </si>
  <si>
    <t>11:10.2019,09.15</t>
  </si>
  <si>
    <t>12:01:002019,09.15</t>
  </si>
  <si>
    <t>0.85</t>
  </si>
  <si>
    <t>КЛ 0.38 кВ КЛ от жд Театральная, 9 до жд пр.Ленина, 4</t>
  </si>
  <si>
    <t>№7 02.30, 2019.09.05</t>
  </si>
  <si>
    <t>09,05 2019.10.22</t>
  </si>
  <si>
    <t>91-97А      91-97 Б</t>
  </si>
  <si>
    <t xml:space="preserve">3.4.8.5  </t>
  </si>
  <si>
    <t>12,00 2019.10.22</t>
  </si>
  <si>
    <t>91-97А, 91-97 Б</t>
  </si>
  <si>
    <t>№8 10.00, 2019.10.22</t>
  </si>
  <si>
    <t>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</si>
</sst>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7">
    <xf numFmtId="0" fontId="0" fillId="0" borderId="0" xfId="0"/>
    <xf numFmtId="0" fontId="1" fillId="0" borderId="0" xfId="0" applyFont="1" applyFill="1"/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0" fontId="1" fillId="0" borderId="22" xfId="0" applyFont="1" applyFill="1" applyBorder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22" xfId="0" applyNumberFormat="1" applyBorder="1" applyAlignment="1">
      <alignment wrapText="1"/>
    </xf>
    <xf numFmtId="0" fontId="0" fillId="0" borderId="22" xfId="0" applyFill="1" applyBorder="1"/>
    <xf numFmtId="0" fontId="0" fillId="0" borderId="22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/>
    </xf>
    <xf numFmtId="16" fontId="0" fillId="0" borderId="22" xfId="0" applyNumberFormat="1" applyBorder="1"/>
    <xf numFmtId="0" fontId="0" fillId="2" borderId="2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1" fillId="0" borderId="25" xfId="0" applyFont="1" applyFill="1" applyBorder="1"/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65" fontId="0" fillId="2" borderId="22" xfId="0" applyNumberForma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" fontId="0" fillId="2" borderId="30" xfId="0" applyNumberFormat="1" applyFill="1" applyBorder="1" applyAlignment="1">
      <alignment horizontal="center" vertical="center"/>
    </xf>
    <xf numFmtId="0" fontId="1" fillId="0" borderId="31" xfId="0" applyFont="1" applyFill="1" applyBorder="1"/>
    <xf numFmtId="1" fontId="0" fillId="2" borderId="30" xfId="0" applyNumberFormat="1" applyFill="1" applyBorder="1" applyAlignment="1">
      <alignment horizontal="center" vertical="center" wrapText="1"/>
    </xf>
    <xf numFmtId="0" fontId="1" fillId="0" borderId="32" xfId="0" applyFont="1" applyFill="1" applyBorder="1"/>
    <xf numFmtId="1" fontId="0" fillId="2" borderId="33" xfId="0" applyNumberForma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165" fontId="0" fillId="2" borderId="34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0" fontId="1" fillId="0" borderId="35" xfId="0" applyFont="1" applyFill="1" applyBorder="1"/>
    <xf numFmtId="0" fontId="1" fillId="0" borderId="28" xfId="0" applyFont="1" applyFill="1" applyBorder="1"/>
    <xf numFmtId="0" fontId="1" fillId="0" borderId="34" xfId="0" applyFont="1" applyFill="1" applyBorder="1"/>
    <xf numFmtId="0" fontId="1" fillId="0" borderId="36" xfId="0" applyFont="1" applyFill="1" applyBorder="1"/>
    <xf numFmtId="1" fontId="0" fillId="2" borderId="33" xfId="0" applyNumberForma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2" fontId="0" fillId="2" borderId="34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1" fontId="0" fillId="2" borderId="37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1" fontId="0" fillId="2" borderId="38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vertical="center" wrapText="1"/>
    </xf>
    <xf numFmtId="0" fontId="0" fillId="2" borderId="22" xfId="0" applyNumberForma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4" fontId="0" fillId="2" borderId="22" xfId="0" applyNumberFormat="1" applyFill="1" applyBorder="1" applyAlignment="1">
      <alignment horizontal="center" vertical="center"/>
    </xf>
    <xf numFmtId="14" fontId="0" fillId="2" borderId="34" xfId="0" applyNumberFormat="1" applyFill="1" applyBorder="1" applyAlignment="1">
      <alignment horizontal="center" vertical="center"/>
    </xf>
    <xf numFmtId="20" fontId="0" fillId="2" borderId="22" xfId="0" applyNumberFormat="1" applyFill="1" applyBorder="1" applyAlignment="1">
      <alignment horizontal="center" vertical="center" wrapText="1"/>
    </xf>
    <xf numFmtId="0" fontId="8" fillId="0" borderId="39" xfId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"/>
  <sheetViews>
    <sheetView view="pageBreakPreview" topLeftCell="I1" zoomScaleNormal="85" zoomScaleSheetLayoutView="100" workbookViewId="0">
      <selection activeCell="E11" sqref="E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7" width="9.140625" style="1"/>
    <col min="28" max="28" width="16.42578125" style="1" customWidth="1"/>
    <col min="29" max="29" width="13.7109375" style="1" customWidth="1"/>
    <col min="30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31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18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31.15" customHeight="1" x14ac:dyDescent="0.3">
      <c r="A11" s="57">
        <v>1</v>
      </c>
      <c r="B11" s="46" t="s">
        <v>51</v>
      </c>
      <c r="C11" s="48" t="s">
        <v>50</v>
      </c>
      <c r="D11" s="93" t="s">
        <v>195</v>
      </c>
      <c r="E11" s="48" t="s">
        <v>192</v>
      </c>
      <c r="F11" s="46" t="s">
        <v>198</v>
      </c>
      <c r="G11" s="46" t="s">
        <v>197</v>
      </c>
      <c r="H11" s="11" t="s">
        <v>191</v>
      </c>
      <c r="I11" s="49">
        <v>1.583</v>
      </c>
      <c r="J11" s="48" t="s">
        <v>50</v>
      </c>
      <c r="K11" s="48">
        <v>0</v>
      </c>
      <c r="L11" s="48">
        <v>0</v>
      </c>
      <c r="M11" s="45">
        <v>1</v>
      </c>
      <c r="N11" s="48">
        <v>0</v>
      </c>
      <c r="O11" s="48">
        <v>0</v>
      </c>
      <c r="P11" s="48">
        <v>1</v>
      </c>
      <c r="Q11" s="48">
        <v>0</v>
      </c>
      <c r="R11" s="48">
        <v>0</v>
      </c>
      <c r="S11" s="48">
        <v>1</v>
      </c>
      <c r="T11" s="50">
        <v>0</v>
      </c>
      <c r="U11" s="48">
        <v>0</v>
      </c>
      <c r="V11" s="46">
        <v>53.9</v>
      </c>
      <c r="W11" s="48"/>
      <c r="X11" s="46" t="s">
        <v>199</v>
      </c>
      <c r="Y11" s="52" t="s">
        <v>188</v>
      </c>
      <c r="Z11" s="52" t="s">
        <v>52</v>
      </c>
      <c r="AA11" s="48">
        <v>1</v>
      </c>
      <c r="AB11" s="94" t="s">
        <v>200</v>
      </c>
      <c r="AC11" s="95" t="s">
        <v>196</v>
      </c>
    </row>
  </sheetData>
  <sheetProtection formatRows="0" insertRows="0"/>
  <mergeCells count="31">
    <mergeCell ref="AB6:AB9"/>
    <mergeCell ref="AC6:AC9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H7" workbookViewId="0">
      <selection activeCell="AB11" sqref="AB11:AC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39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18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120.75" thickBot="1" x14ac:dyDescent="0.35">
      <c r="A11" s="99">
        <v>1</v>
      </c>
      <c r="B11" s="46" t="s">
        <v>51</v>
      </c>
      <c r="C11" s="99" t="s">
        <v>50</v>
      </c>
      <c r="D11" s="48" t="s">
        <v>229</v>
      </c>
      <c r="E11" s="48" t="s">
        <v>192</v>
      </c>
      <c r="F11" s="99" t="s">
        <v>228</v>
      </c>
      <c r="G11" s="99" t="s">
        <v>228</v>
      </c>
      <c r="H11" s="99" t="s">
        <v>191</v>
      </c>
      <c r="I11" s="99">
        <v>3.25</v>
      </c>
      <c r="J11" s="99" t="s">
        <v>226</v>
      </c>
      <c r="K11" s="99">
        <v>0</v>
      </c>
      <c r="L11" s="99">
        <v>0</v>
      </c>
      <c r="M11" s="99">
        <v>1</v>
      </c>
      <c r="N11" s="99">
        <v>0</v>
      </c>
      <c r="O11" s="99">
        <v>0</v>
      </c>
      <c r="P11" s="99">
        <v>1</v>
      </c>
      <c r="Q11" s="99">
        <v>0</v>
      </c>
      <c r="R11" s="99">
        <v>0</v>
      </c>
      <c r="S11" s="99">
        <v>0</v>
      </c>
      <c r="T11" s="99">
        <v>1</v>
      </c>
      <c r="U11" s="99">
        <v>0</v>
      </c>
      <c r="V11" s="99">
        <v>15</v>
      </c>
      <c r="W11" s="99"/>
      <c r="X11" s="99" t="s">
        <v>227</v>
      </c>
      <c r="Y11" s="99" t="s">
        <v>188</v>
      </c>
      <c r="Z11" s="99" t="s">
        <v>52</v>
      </c>
      <c r="AA11" s="99">
        <v>1</v>
      </c>
      <c r="AB11" s="100" t="s">
        <v>200</v>
      </c>
      <c r="AC11" s="95" t="s">
        <v>196</v>
      </c>
    </row>
    <row r="12" spans="1:29" ht="33" x14ac:dyDescent="0.3">
      <c r="A12" s="57">
        <v>2</v>
      </c>
      <c r="B12" s="46" t="s">
        <v>51</v>
      </c>
      <c r="C12" s="48" t="s">
        <v>50</v>
      </c>
      <c r="E12" s="48" t="s">
        <v>192</v>
      </c>
      <c r="F12" s="46" t="s">
        <v>223</v>
      </c>
      <c r="G12" s="98" t="s">
        <v>224</v>
      </c>
      <c r="H12" s="11" t="s">
        <v>191</v>
      </c>
      <c r="I12" s="12" t="s">
        <v>225</v>
      </c>
      <c r="J12" s="48" t="s">
        <v>50</v>
      </c>
      <c r="K12" s="48">
        <v>0</v>
      </c>
      <c r="L12" s="48">
        <v>0</v>
      </c>
      <c r="M12" s="45">
        <v>45</v>
      </c>
      <c r="N12" s="48">
        <v>0</v>
      </c>
      <c r="O12" s="48">
        <v>0</v>
      </c>
      <c r="P12" s="48">
        <v>45</v>
      </c>
      <c r="Q12" s="48">
        <v>0</v>
      </c>
      <c r="R12" s="48">
        <v>0</v>
      </c>
      <c r="S12" s="48">
        <v>0</v>
      </c>
      <c r="T12" s="50">
        <v>45</v>
      </c>
      <c r="U12" s="48">
        <v>0</v>
      </c>
      <c r="V12" s="46">
        <v>555</v>
      </c>
      <c r="W12" s="48"/>
      <c r="X12" s="46">
        <v>0</v>
      </c>
      <c r="Y12" s="52" t="s">
        <v>188</v>
      </c>
      <c r="Z12" s="52" t="s">
        <v>52</v>
      </c>
      <c r="AA12" s="48">
        <v>1</v>
      </c>
      <c r="AB12" s="94" t="s">
        <v>200</v>
      </c>
      <c r="AC12" s="95" t="s">
        <v>196</v>
      </c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3" zoomScale="85" zoomScaleNormal="85" workbookViewId="0">
      <selection activeCell="H12" sqref="H12:H14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40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18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33" x14ac:dyDescent="0.3">
      <c r="A11" s="99">
        <v>1</v>
      </c>
      <c r="B11" s="46" t="s">
        <v>51</v>
      </c>
      <c r="C11" s="99" t="s">
        <v>50</v>
      </c>
      <c r="D11" s="48" t="s">
        <v>232</v>
      </c>
      <c r="E11" s="48" t="s">
        <v>192</v>
      </c>
      <c r="F11" s="99" t="s">
        <v>228</v>
      </c>
      <c r="G11" s="101" t="s">
        <v>231</v>
      </c>
      <c r="H11" s="99" t="s">
        <v>191</v>
      </c>
      <c r="I11" s="49">
        <v>2.9169999999999998</v>
      </c>
      <c r="J11" s="46" t="s">
        <v>50</v>
      </c>
      <c r="K11" s="48">
        <v>0</v>
      </c>
      <c r="L11" s="48">
        <v>0</v>
      </c>
      <c r="M11" s="45">
        <v>24</v>
      </c>
      <c r="N11" s="48">
        <v>0</v>
      </c>
      <c r="O11" s="48">
        <v>0</v>
      </c>
      <c r="P11" s="48">
        <v>24</v>
      </c>
      <c r="Q11" s="48">
        <v>0</v>
      </c>
      <c r="R11" s="48">
        <v>0</v>
      </c>
      <c r="S11" s="48">
        <v>0</v>
      </c>
      <c r="T11" s="45">
        <v>24</v>
      </c>
      <c r="U11" s="48">
        <v>0</v>
      </c>
      <c r="V11" s="51">
        <v>1349</v>
      </c>
      <c r="W11" s="48"/>
      <c r="X11" s="46" t="s">
        <v>233</v>
      </c>
      <c r="Y11" s="52" t="s">
        <v>230</v>
      </c>
      <c r="Z11" s="52" t="s">
        <v>234</v>
      </c>
      <c r="AA11" s="48">
        <v>0</v>
      </c>
      <c r="AB11" s="100" t="s">
        <v>200</v>
      </c>
      <c r="AC11" s="95" t="s">
        <v>196</v>
      </c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B1" workbookViewId="0">
      <selection activeCell="A3" sqref="A3:T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7" width="9.140625" style="1"/>
    <col min="28" max="28" width="11.28515625" style="1" customWidth="1"/>
    <col min="29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41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18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31.9" customHeight="1" x14ac:dyDescent="0.25">
      <c r="A11" s="45"/>
      <c r="B11" s="46"/>
      <c r="C11" s="47"/>
      <c r="D11" s="90"/>
      <c r="E11" s="89"/>
      <c r="F11" s="48"/>
      <c r="G11" s="48"/>
      <c r="H11" s="48"/>
      <c r="I11" s="49"/>
      <c r="J11" s="48"/>
      <c r="K11" s="48"/>
      <c r="L11" s="48"/>
      <c r="M11" s="45"/>
      <c r="N11" s="48"/>
      <c r="O11" s="48"/>
      <c r="P11" s="48"/>
      <c r="Q11" s="48"/>
      <c r="R11" s="48"/>
      <c r="S11" s="45"/>
      <c r="T11" s="50"/>
      <c r="U11" s="48"/>
      <c r="V11" s="51"/>
      <c r="W11" s="48"/>
      <c r="X11" s="46"/>
      <c r="Y11" s="52"/>
      <c r="Z11" s="52"/>
      <c r="AA11" s="48"/>
      <c r="AB11" s="91"/>
      <c r="AC11" s="92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selection activeCell="A3" sqref="A3:T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42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18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14.45" customHeight="1" x14ac:dyDescent="0.25">
      <c r="A11" s="45"/>
      <c r="B11" s="46"/>
      <c r="C11" s="47"/>
      <c r="D11" s="90"/>
      <c r="E11" s="89"/>
      <c r="F11" s="48"/>
      <c r="G11" s="48"/>
      <c r="H11" s="48"/>
      <c r="I11" s="49"/>
      <c r="J11" s="48"/>
      <c r="K11" s="48"/>
      <c r="L11" s="48"/>
      <c r="M11" s="45"/>
      <c r="N11" s="48"/>
      <c r="O11" s="48"/>
      <c r="P11" s="48"/>
      <c r="Q11" s="48"/>
      <c r="R11" s="48"/>
      <c r="S11" s="45"/>
      <c r="T11" s="50"/>
      <c r="U11" s="48"/>
      <c r="V11" s="51"/>
      <c r="W11" s="48"/>
      <c r="X11" s="46"/>
      <c r="Y11" s="52"/>
      <c r="Z11" s="52"/>
      <c r="AA11" s="48"/>
      <c r="AB11" s="91"/>
      <c r="AC11" s="92"/>
    </row>
    <row r="12" spans="1:29" ht="14.45" x14ac:dyDescent="0.25">
      <c r="A12" s="59"/>
      <c r="B12" s="46"/>
      <c r="C12" s="48"/>
      <c r="D12" s="46"/>
      <c r="E12" s="48"/>
      <c r="F12" s="46"/>
      <c r="G12" s="46"/>
      <c r="H12" s="11"/>
      <c r="I12" s="51"/>
      <c r="J12" s="48"/>
      <c r="K12" s="48"/>
      <c r="L12" s="48"/>
      <c r="M12" s="45"/>
      <c r="N12" s="48"/>
      <c r="O12" s="48"/>
      <c r="P12" s="48"/>
      <c r="Q12" s="48"/>
      <c r="R12" s="48"/>
      <c r="S12" s="48"/>
      <c r="T12" s="50"/>
      <c r="U12" s="48"/>
      <c r="V12" s="46"/>
      <c r="W12" s="48"/>
      <c r="X12" s="46"/>
      <c r="Y12" s="52"/>
      <c r="Z12" s="52"/>
      <c r="AA12" s="48"/>
      <c r="AB12" s="13"/>
      <c r="AC12" s="60"/>
    </row>
    <row r="13" spans="1:29" ht="14.45" x14ac:dyDescent="0.25">
      <c r="A13" s="59"/>
      <c r="B13" s="46"/>
      <c r="C13" s="48"/>
      <c r="D13" s="46"/>
      <c r="E13" s="48"/>
      <c r="F13" s="46"/>
      <c r="G13" s="46"/>
      <c r="H13" s="11"/>
      <c r="I13" s="51"/>
      <c r="J13" s="48"/>
      <c r="K13" s="48"/>
      <c r="L13" s="48"/>
      <c r="M13" s="45"/>
      <c r="N13" s="48"/>
      <c r="O13" s="48"/>
      <c r="P13" s="48"/>
      <c r="Q13" s="48"/>
      <c r="R13" s="48"/>
      <c r="S13" s="48"/>
      <c r="T13" s="50"/>
      <c r="U13" s="48"/>
      <c r="V13" s="46"/>
      <c r="W13" s="48"/>
      <c r="X13" s="46"/>
      <c r="Y13" s="52"/>
      <c r="Z13" s="52"/>
      <c r="AA13" s="48"/>
      <c r="AB13" s="13"/>
      <c r="AC13" s="60"/>
    </row>
    <row r="14" spans="1:29" ht="15" thickBot="1" x14ac:dyDescent="0.3">
      <c r="A14" s="61"/>
      <c r="B14" s="62"/>
      <c r="C14" s="63"/>
      <c r="D14" s="62"/>
      <c r="E14" s="63"/>
      <c r="F14" s="62"/>
      <c r="G14" s="62"/>
      <c r="H14" s="64"/>
      <c r="I14" s="75"/>
      <c r="J14" s="63"/>
      <c r="K14" s="63"/>
      <c r="L14" s="63"/>
      <c r="M14" s="66"/>
      <c r="N14" s="63"/>
      <c r="O14" s="63"/>
      <c r="P14" s="63"/>
      <c r="Q14" s="63"/>
      <c r="R14" s="63"/>
      <c r="S14" s="63"/>
      <c r="T14" s="67"/>
      <c r="U14" s="63"/>
      <c r="V14" s="62"/>
      <c r="W14" s="63"/>
      <c r="X14" s="62"/>
      <c r="Y14" s="68"/>
      <c r="Z14" s="68"/>
      <c r="AA14" s="63"/>
      <c r="AB14" s="71"/>
      <c r="AC14" s="72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workbookViewId="0">
      <selection activeCell="B8" sqref="B8"/>
    </sheetView>
  </sheetViews>
  <sheetFormatPr defaultRowHeight="15" x14ac:dyDescent="0.25"/>
  <cols>
    <col min="2" max="2" width="66.28515625" customWidth="1"/>
    <col min="3" max="3" width="11.85546875" customWidth="1"/>
    <col min="4" max="4" width="7.85546875" customWidth="1"/>
    <col min="5" max="5" width="6.7109375" customWidth="1"/>
    <col min="6" max="6" width="101.85546875" customWidth="1"/>
    <col min="7" max="7" width="18.140625" customWidth="1"/>
    <col min="9" max="9" width="44.85546875" customWidth="1"/>
  </cols>
  <sheetData>
    <row r="1" spans="1:7" x14ac:dyDescent="0.25">
      <c r="E1" t="s">
        <v>57</v>
      </c>
    </row>
    <row r="3" spans="1:7" ht="45" x14ac:dyDescent="0.25">
      <c r="A3" s="14" t="s">
        <v>58</v>
      </c>
      <c r="B3" s="14" t="s">
        <v>59</v>
      </c>
      <c r="C3" s="15" t="s">
        <v>60</v>
      </c>
      <c r="E3" s="16" t="s">
        <v>58</v>
      </c>
      <c r="F3" s="17" t="s">
        <v>61</v>
      </c>
      <c r="G3" s="15" t="s">
        <v>62</v>
      </c>
    </row>
    <row r="4" spans="1:7" x14ac:dyDescent="0.25">
      <c r="A4" s="14">
        <v>1</v>
      </c>
      <c r="B4" s="14">
        <v>2</v>
      </c>
      <c r="C4" s="14">
        <v>3</v>
      </c>
      <c r="E4" s="16" t="s">
        <v>63</v>
      </c>
      <c r="F4" s="18" t="s">
        <v>64</v>
      </c>
      <c r="G4" s="19" t="s">
        <v>65</v>
      </c>
    </row>
    <row r="5" spans="1:7" ht="30" x14ac:dyDescent="0.25">
      <c r="A5" s="14" t="s">
        <v>63</v>
      </c>
      <c r="B5" s="16" t="s">
        <v>66</v>
      </c>
      <c r="C5" s="16">
        <v>4.0999999999999996</v>
      </c>
      <c r="E5" s="16" t="s">
        <v>67</v>
      </c>
      <c r="F5" s="18" t="s">
        <v>68</v>
      </c>
      <c r="G5" s="19" t="s">
        <v>69</v>
      </c>
    </row>
    <row r="6" spans="1:7" x14ac:dyDescent="0.25">
      <c r="A6" s="14" t="s">
        <v>67</v>
      </c>
      <c r="B6" s="16" t="s">
        <v>70</v>
      </c>
      <c r="C6" s="16">
        <v>4.2</v>
      </c>
      <c r="E6" s="16" t="s">
        <v>71</v>
      </c>
      <c r="F6" s="18" t="s">
        <v>72</v>
      </c>
      <c r="G6" s="19" t="s">
        <v>73</v>
      </c>
    </row>
    <row r="7" spans="1:7" ht="30" x14ac:dyDescent="0.25">
      <c r="A7" s="14" t="s">
        <v>71</v>
      </c>
      <c r="B7" s="16" t="s">
        <v>74</v>
      </c>
      <c r="C7" s="16">
        <v>4.3</v>
      </c>
      <c r="E7" s="16" t="s">
        <v>75</v>
      </c>
      <c r="F7" s="18" t="s">
        <v>76</v>
      </c>
      <c r="G7" s="19" t="s">
        <v>77</v>
      </c>
    </row>
    <row r="8" spans="1:7" x14ac:dyDescent="0.25">
      <c r="A8" s="14" t="s">
        <v>75</v>
      </c>
      <c r="B8" s="16" t="s">
        <v>78</v>
      </c>
      <c r="C8" s="16">
        <v>4.4000000000000004</v>
      </c>
      <c r="E8" s="16" t="s">
        <v>79</v>
      </c>
      <c r="F8" s="18" t="s">
        <v>80</v>
      </c>
      <c r="G8" s="19" t="s">
        <v>81</v>
      </c>
    </row>
    <row r="9" spans="1:7" ht="30" x14ac:dyDescent="0.25">
      <c r="A9" s="14" t="s">
        <v>79</v>
      </c>
      <c r="B9" s="16" t="s">
        <v>82</v>
      </c>
      <c r="C9" s="16">
        <v>4.5</v>
      </c>
      <c r="E9" s="16" t="s">
        <v>83</v>
      </c>
      <c r="F9" s="18" t="s">
        <v>84</v>
      </c>
      <c r="G9" s="19" t="s">
        <v>85</v>
      </c>
    </row>
    <row r="10" spans="1:7" ht="30" x14ac:dyDescent="0.25">
      <c r="A10" s="14" t="s">
        <v>83</v>
      </c>
      <c r="B10" s="16" t="s">
        <v>86</v>
      </c>
      <c r="C10" s="16">
        <v>4.5999999999999996</v>
      </c>
      <c r="E10" s="16" t="s">
        <v>87</v>
      </c>
      <c r="F10" s="18" t="s">
        <v>88</v>
      </c>
      <c r="G10" s="19" t="s">
        <v>89</v>
      </c>
    </row>
    <row r="11" spans="1:7" x14ac:dyDescent="0.25">
      <c r="A11" s="14" t="s">
        <v>87</v>
      </c>
      <c r="B11" s="16" t="s">
        <v>90</v>
      </c>
      <c r="C11" s="16">
        <v>4.7</v>
      </c>
      <c r="E11" s="22" t="s">
        <v>128</v>
      </c>
      <c r="F11" s="23" t="s">
        <v>126</v>
      </c>
      <c r="G11" s="24" t="s">
        <v>127</v>
      </c>
    </row>
    <row r="12" spans="1:7" x14ac:dyDescent="0.25">
      <c r="A12" s="14" t="s">
        <v>91</v>
      </c>
      <c r="B12" s="16" t="s">
        <v>93</v>
      </c>
      <c r="C12" s="16">
        <v>4.8</v>
      </c>
      <c r="E12" s="22" t="s">
        <v>135</v>
      </c>
      <c r="F12" s="23" t="s">
        <v>129</v>
      </c>
      <c r="G12" s="24" t="s">
        <v>132</v>
      </c>
    </row>
    <row r="13" spans="1:7" x14ac:dyDescent="0.25">
      <c r="A13" s="14" t="s">
        <v>94</v>
      </c>
      <c r="B13" s="16" t="s">
        <v>97</v>
      </c>
      <c r="C13" s="16">
        <v>4.9000000000000004</v>
      </c>
      <c r="E13" s="22" t="s">
        <v>136</v>
      </c>
      <c r="F13" s="23" t="s">
        <v>130</v>
      </c>
      <c r="G13" s="24" t="s">
        <v>133</v>
      </c>
    </row>
    <row r="14" spans="1:7" x14ac:dyDescent="0.25">
      <c r="A14" s="14" t="s">
        <v>98</v>
      </c>
      <c r="B14" s="16" t="s">
        <v>100</v>
      </c>
      <c r="C14" s="20">
        <v>4.0999999999999996</v>
      </c>
      <c r="E14" s="22" t="s">
        <v>137</v>
      </c>
      <c r="F14" s="23" t="s">
        <v>131</v>
      </c>
      <c r="G14" s="24" t="s">
        <v>134</v>
      </c>
    </row>
    <row r="15" spans="1:7" x14ac:dyDescent="0.25">
      <c r="A15" s="14" t="s">
        <v>101</v>
      </c>
      <c r="B15" s="16" t="s">
        <v>104</v>
      </c>
      <c r="C15" s="20">
        <v>4.1100000000000003</v>
      </c>
      <c r="E15" s="16" t="s">
        <v>91</v>
      </c>
      <c r="F15" s="18" t="s">
        <v>92</v>
      </c>
      <c r="G15" s="19" t="s">
        <v>54</v>
      </c>
    </row>
    <row r="16" spans="1:7" ht="30" x14ac:dyDescent="0.25">
      <c r="A16" s="14" t="s">
        <v>105</v>
      </c>
      <c r="B16" s="16" t="s">
        <v>107</v>
      </c>
      <c r="C16" s="20">
        <v>4.12</v>
      </c>
      <c r="E16" s="22" t="s">
        <v>148</v>
      </c>
      <c r="F16" s="23" t="s">
        <v>138</v>
      </c>
      <c r="G16" s="24" t="s">
        <v>143</v>
      </c>
    </row>
    <row r="17" spans="1:7" x14ac:dyDescent="0.25">
      <c r="A17" s="14" t="s">
        <v>108</v>
      </c>
      <c r="B17" s="16" t="s">
        <v>111</v>
      </c>
      <c r="C17" s="20">
        <v>4.13</v>
      </c>
      <c r="E17" s="22" t="s">
        <v>149</v>
      </c>
      <c r="F17" s="23" t="s">
        <v>139</v>
      </c>
      <c r="G17" s="24" t="s">
        <v>144</v>
      </c>
    </row>
    <row r="18" spans="1:7" x14ac:dyDescent="0.25">
      <c r="A18" s="14" t="s">
        <v>112</v>
      </c>
      <c r="B18" s="16" t="s">
        <v>113</v>
      </c>
      <c r="C18" s="20">
        <v>4.1399999999999997</v>
      </c>
      <c r="E18" s="22" t="s">
        <v>150</v>
      </c>
      <c r="F18" s="23" t="s">
        <v>140</v>
      </c>
      <c r="G18" s="24" t="s">
        <v>145</v>
      </c>
    </row>
    <row r="19" spans="1:7" ht="30" x14ac:dyDescent="0.25">
      <c r="A19" s="14" t="s">
        <v>114</v>
      </c>
      <c r="B19" s="21" t="s">
        <v>115</v>
      </c>
      <c r="C19" s="20">
        <v>4.1500000000000004</v>
      </c>
      <c r="E19" s="22" t="s">
        <v>151</v>
      </c>
      <c r="F19" s="23" t="s">
        <v>141</v>
      </c>
      <c r="G19" s="24" t="s">
        <v>146</v>
      </c>
    </row>
    <row r="20" spans="1:7" x14ac:dyDescent="0.25">
      <c r="A20" s="14" t="s">
        <v>116</v>
      </c>
      <c r="B20" s="16" t="s">
        <v>117</v>
      </c>
      <c r="C20" s="20">
        <v>4.16</v>
      </c>
      <c r="E20" s="22" t="s">
        <v>152</v>
      </c>
      <c r="F20" s="23" t="s">
        <v>142</v>
      </c>
      <c r="G20" s="24" t="s">
        <v>147</v>
      </c>
    </row>
    <row r="21" spans="1:7" x14ac:dyDescent="0.25">
      <c r="A21" s="14" t="s">
        <v>118</v>
      </c>
      <c r="B21" s="16" t="s">
        <v>119</v>
      </c>
      <c r="C21" s="20">
        <v>4.17</v>
      </c>
      <c r="E21" s="16" t="s">
        <v>94</v>
      </c>
      <c r="F21" s="18" t="s">
        <v>95</v>
      </c>
      <c r="G21" s="19" t="s">
        <v>96</v>
      </c>
    </row>
    <row r="22" spans="1:7" x14ac:dyDescent="0.25">
      <c r="A22" s="14" t="s">
        <v>120</v>
      </c>
      <c r="B22" s="16" t="s">
        <v>121</v>
      </c>
      <c r="C22" s="20">
        <v>4.1800000000000104</v>
      </c>
      <c r="E22" s="25" t="s">
        <v>160</v>
      </c>
      <c r="F22" s="23" t="s">
        <v>156</v>
      </c>
      <c r="G22" s="24" t="s">
        <v>153</v>
      </c>
    </row>
    <row r="23" spans="1:7" x14ac:dyDescent="0.25">
      <c r="A23" s="14" t="s">
        <v>122</v>
      </c>
      <c r="B23" s="16" t="s">
        <v>123</v>
      </c>
      <c r="C23" s="20">
        <v>4.1900000000000102</v>
      </c>
      <c r="E23" s="22" t="s">
        <v>161</v>
      </c>
      <c r="F23" s="23" t="s">
        <v>155</v>
      </c>
      <c r="G23" s="24" t="s">
        <v>158</v>
      </c>
    </row>
    <row r="24" spans="1:7" x14ac:dyDescent="0.25">
      <c r="A24" s="14" t="s">
        <v>124</v>
      </c>
      <c r="B24" s="16" t="s">
        <v>106</v>
      </c>
      <c r="C24" s="20">
        <v>4.2000000000000099</v>
      </c>
      <c r="E24" s="22" t="s">
        <v>162</v>
      </c>
      <c r="F24" s="23" t="s">
        <v>154</v>
      </c>
      <c r="G24" s="24" t="s">
        <v>159</v>
      </c>
    </row>
    <row r="25" spans="1:7" x14ac:dyDescent="0.25">
      <c r="A25" s="14" t="s">
        <v>125</v>
      </c>
      <c r="B25" s="16" t="s">
        <v>109</v>
      </c>
      <c r="C25" s="20">
        <v>4.2100000000000097</v>
      </c>
      <c r="E25" s="22" t="s">
        <v>98</v>
      </c>
      <c r="F25" s="23" t="s">
        <v>157</v>
      </c>
      <c r="G25" s="19" t="s">
        <v>53</v>
      </c>
    </row>
    <row r="26" spans="1:7" x14ac:dyDescent="0.25">
      <c r="E26" s="22" t="s">
        <v>101</v>
      </c>
      <c r="F26" s="18" t="s">
        <v>95</v>
      </c>
      <c r="G26" s="19" t="s">
        <v>103</v>
      </c>
    </row>
    <row r="27" spans="1:7" x14ac:dyDescent="0.25">
      <c r="E27" s="16" t="s">
        <v>105</v>
      </c>
      <c r="F27" s="18" t="s">
        <v>99</v>
      </c>
      <c r="G27" s="19" t="s">
        <v>55</v>
      </c>
    </row>
    <row r="28" spans="1:7" x14ac:dyDescent="0.25">
      <c r="E28" s="22" t="s">
        <v>173</v>
      </c>
      <c r="F28" s="23" t="s">
        <v>163</v>
      </c>
      <c r="G28" s="19" t="s">
        <v>168</v>
      </c>
    </row>
    <row r="29" spans="1:7" x14ac:dyDescent="0.25">
      <c r="E29" s="22" t="s">
        <v>174</v>
      </c>
      <c r="F29" s="23" t="s">
        <v>164</v>
      </c>
      <c r="G29" s="19" t="s">
        <v>169</v>
      </c>
    </row>
    <row r="30" spans="1:7" x14ac:dyDescent="0.25">
      <c r="E30" s="22" t="s">
        <v>175</v>
      </c>
      <c r="F30" s="23" t="s">
        <v>165</v>
      </c>
      <c r="G30" s="19" t="s">
        <v>170</v>
      </c>
    </row>
    <row r="31" spans="1:7" x14ac:dyDescent="0.25">
      <c r="E31" s="22" t="s">
        <v>176</v>
      </c>
      <c r="F31" s="23" t="s">
        <v>166</v>
      </c>
      <c r="G31" s="19" t="s">
        <v>171</v>
      </c>
    </row>
    <row r="32" spans="1:7" x14ac:dyDescent="0.25">
      <c r="E32" s="22" t="s">
        <v>177</v>
      </c>
      <c r="F32" s="23" t="s">
        <v>167</v>
      </c>
      <c r="G32" s="19" t="s">
        <v>172</v>
      </c>
    </row>
    <row r="33" spans="5:7" x14ac:dyDescent="0.25">
      <c r="E33" s="16" t="s">
        <v>108</v>
      </c>
      <c r="F33" s="18" t="s">
        <v>102</v>
      </c>
      <c r="G33" s="19" t="s">
        <v>110</v>
      </c>
    </row>
    <row r="34" spans="5:7" x14ac:dyDescent="0.25">
      <c r="E34" s="22" t="s">
        <v>178</v>
      </c>
      <c r="F34" s="23" t="s">
        <v>182</v>
      </c>
      <c r="G34" s="19" t="s">
        <v>186</v>
      </c>
    </row>
    <row r="35" spans="5:7" x14ac:dyDescent="0.25">
      <c r="E35" s="22" t="s">
        <v>179</v>
      </c>
      <c r="F35" s="23" t="s">
        <v>183</v>
      </c>
      <c r="G35" s="19" t="s">
        <v>187</v>
      </c>
    </row>
    <row r="36" spans="5:7" x14ac:dyDescent="0.25">
      <c r="E36" s="22" t="s">
        <v>180</v>
      </c>
      <c r="F36" s="23" t="s">
        <v>184</v>
      </c>
      <c r="G36" s="19" t="s">
        <v>188</v>
      </c>
    </row>
    <row r="37" spans="5:7" x14ac:dyDescent="0.25">
      <c r="E37" s="22" t="s">
        <v>181</v>
      </c>
      <c r="F37" s="23" t="s">
        <v>185</v>
      </c>
      <c r="G37" s="19" t="s">
        <v>189</v>
      </c>
    </row>
    <row r="38" spans="5:7" x14ac:dyDescent="0.25">
      <c r="E38" s="16" t="s">
        <v>112</v>
      </c>
      <c r="F38" s="18" t="s">
        <v>106</v>
      </c>
      <c r="G38" s="19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31</v>
      </c>
    </row>
    <row r="3" spans="2:2" x14ac:dyDescent="0.25">
      <c r="B3" t="s">
        <v>32</v>
      </c>
    </row>
    <row r="4" spans="2:2" x14ac:dyDescent="0.25">
      <c r="B4" t="s">
        <v>33</v>
      </c>
    </row>
    <row r="5" spans="2:2" x14ac:dyDescent="0.25">
      <c r="B5" t="s">
        <v>34</v>
      </c>
    </row>
    <row r="6" spans="2:2" x14ac:dyDescent="0.25">
      <c r="B6" t="s">
        <v>35</v>
      </c>
    </row>
    <row r="7" spans="2:2" x14ac:dyDescent="0.25">
      <c r="B7" t="s">
        <v>36</v>
      </c>
    </row>
    <row r="8" spans="2:2" x14ac:dyDescent="0.25">
      <c r="B8" t="s">
        <v>37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opLeftCell="A7" workbookViewId="0">
      <selection activeCell="A3" sqref="A3:T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0" width="9.140625" style="1"/>
    <col min="21" max="21" width="15.7109375" style="1" customWidth="1"/>
    <col min="22" max="22" width="10.85546875" style="1" customWidth="1"/>
    <col min="23" max="23" width="21.28515625" style="1" customWidth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32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18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14.45" x14ac:dyDescent="0.25">
      <c r="A11" s="57"/>
      <c r="B11" s="46"/>
      <c r="C11" s="47"/>
      <c r="D11" s="47"/>
      <c r="E11" s="48"/>
      <c r="F11" s="48"/>
      <c r="G11" s="48"/>
      <c r="H11" s="48"/>
      <c r="I11" s="49"/>
      <c r="J11" s="48"/>
      <c r="K11" s="48"/>
      <c r="L11" s="48"/>
      <c r="M11" s="45"/>
      <c r="N11" s="48"/>
      <c r="O11" s="48"/>
      <c r="P11" s="48"/>
      <c r="Q11" s="48"/>
      <c r="R11" s="48"/>
      <c r="S11" s="48"/>
      <c r="T11" s="50"/>
      <c r="U11" s="48"/>
      <c r="V11" s="51"/>
      <c r="W11" s="48"/>
      <c r="X11" s="46"/>
      <c r="Y11" s="52"/>
      <c r="Z11" s="52"/>
      <c r="AA11" s="48"/>
      <c r="AB11" s="69"/>
      <c r="AC11" s="70"/>
    </row>
    <row r="12" spans="1:29" ht="14.45" x14ac:dyDescent="0.25">
      <c r="A12" s="57"/>
      <c r="B12" s="46"/>
      <c r="C12" s="47"/>
      <c r="D12" s="47"/>
      <c r="E12" s="48"/>
      <c r="F12" s="48"/>
      <c r="G12" s="48"/>
      <c r="H12" s="48"/>
      <c r="I12" s="49"/>
      <c r="J12" s="48"/>
      <c r="K12" s="48"/>
      <c r="L12" s="48"/>
      <c r="M12" s="45"/>
      <c r="N12" s="48"/>
      <c r="O12" s="48"/>
      <c r="P12" s="48"/>
      <c r="Q12" s="48"/>
      <c r="R12" s="48"/>
      <c r="S12" s="48"/>
      <c r="T12" s="50"/>
      <c r="U12" s="48"/>
      <c r="V12" s="51"/>
      <c r="W12" s="48"/>
      <c r="X12" s="46"/>
      <c r="Y12" s="52"/>
      <c r="Z12" s="52"/>
      <c r="AA12" s="48"/>
      <c r="AB12" s="13"/>
      <c r="AC12" s="60"/>
    </row>
    <row r="13" spans="1:29" ht="15" thickBot="1" x14ac:dyDescent="0.3">
      <c r="A13" s="73"/>
      <c r="B13" s="62"/>
      <c r="C13" s="74"/>
      <c r="D13" s="74"/>
      <c r="E13" s="63"/>
      <c r="F13" s="63"/>
      <c r="G13" s="63"/>
      <c r="H13" s="63"/>
      <c r="I13" s="65"/>
      <c r="J13" s="63"/>
      <c r="K13" s="63"/>
      <c r="L13" s="63"/>
      <c r="M13" s="66"/>
      <c r="N13" s="63"/>
      <c r="O13" s="63"/>
      <c r="P13" s="63"/>
      <c r="Q13" s="63"/>
      <c r="R13" s="63"/>
      <c r="S13" s="63"/>
      <c r="T13" s="67"/>
      <c r="U13" s="63"/>
      <c r="V13" s="75"/>
      <c r="W13" s="63"/>
      <c r="X13" s="62"/>
      <c r="Y13" s="68"/>
      <c r="Z13" s="68"/>
      <c r="AA13" s="63"/>
      <c r="AB13" s="71"/>
      <c r="AC13" s="72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H4" workbookViewId="0">
      <selection activeCell="V13" sqref="V1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56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18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31.15" customHeight="1" x14ac:dyDescent="0.3">
      <c r="A11" s="57">
        <v>1</v>
      </c>
      <c r="B11" s="46" t="s">
        <v>51</v>
      </c>
      <c r="C11" s="48" t="s">
        <v>50</v>
      </c>
      <c r="D11" s="93" t="s">
        <v>201</v>
      </c>
      <c r="E11" s="48" t="s">
        <v>192</v>
      </c>
      <c r="F11" s="46" t="s">
        <v>211</v>
      </c>
      <c r="G11" s="46" t="s">
        <v>202</v>
      </c>
      <c r="H11" s="11" t="s">
        <v>191</v>
      </c>
      <c r="I11" s="49">
        <v>0.58299999999999996</v>
      </c>
      <c r="J11" s="48" t="s">
        <v>50</v>
      </c>
      <c r="K11" s="48">
        <v>0</v>
      </c>
      <c r="L11" s="48">
        <v>0</v>
      </c>
      <c r="M11" s="45">
        <f>SUM(N11:P11)</f>
        <v>109</v>
      </c>
      <c r="N11" s="48">
        <v>0</v>
      </c>
      <c r="O11" s="48">
        <v>69</v>
      </c>
      <c r="P11" s="48">
        <v>40</v>
      </c>
      <c r="Q11" s="48">
        <v>0</v>
      </c>
      <c r="R11" s="48">
        <v>0</v>
      </c>
      <c r="S11" s="48">
        <v>0</v>
      </c>
      <c r="T11" s="50">
        <f>M11</f>
        <v>109</v>
      </c>
      <c r="U11" s="48">
        <v>0</v>
      </c>
      <c r="V11" s="46">
        <v>909</v>
      </c>
      <c r="W11" s="48">
        <v>0</v>
      </c>
      <c r="X11" s="46" t="s">
        <v>203</v>
      </c>
      <c r="Y11" s="52" t="s">
        <v>188</v>
      </c>
      <c r="Z11" s="52" t="s">
        <v>52</v>
      </c>
      <c r="AA11" s="48">
        <v>1</v>
      </c>
      <c r="AB11" s="94" t="s">
        <v>200</v>
      </c>
      <c r="AC11" s="95" t="s">
        <v>196</v>
      </c>
    </row>
    <row r="12" spans="1:29" ht="15" thickBot="1" x14ac:dyDescent="0.3">
      <c r="A12" s="73"/>
      <c r="B12" s="62"/>
      <c r="C12" s="74"/>
      <c r="D12" s="74"/>
      <c r="E12" s="63"/>
      <c r="F12" s="63"/>
      <c r="G12" s="63"/>
      <c r="H12" s="63"/>
      <c r="I12" s="65"/>
      <c r="J12" s="63"/>
      <c r="K12" s="63"/>
      <c r="L12" s="63"/>
      <c r="M12" s="66"/>
      <c r="N12" s="63"/>
      <c r="O12" s="63"/>
      <c r="P12" s="63"/>
      <c r="Q12" s="63"/>
      <c r="R12" s="63"/>
      <c r="S12" s="63"/>
      <c r="T12" s="67"/>
      <c r="U12" s="63"/>
      <c r="V12" s="75"/>
      <c r="W12" s="62"/>
      <c r="X12" s="62"/>
      <c r="Y12" s="76"/>
      <c r="Z12" s="68"/>
      <c r="AA12" s="63"/>
      <c r="AB12" s="71"/>
      <c r="AC12" s="72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opLeftCell="H7" workbookViewId="0">
      <selection activeCell="X13" sqref="X1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34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18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31.15" customHeight="1" thickBot="1" x14ac:dyDescent="0.35">
      <c r="A11" s="57">
        <v>1</v>
      </c>
      <c r="B11" s="46" t="s">
        <v>51</v>
      </c>
      <c r="C11" s="48" t="s">
        <v>50</v>
      </c>
      <c r="D11" s="93" t="s">
        <v>201</v>
      </c>
      <c r="E11" s="48" t="s">
        <v>192</v>
      </c>
      <c r="F11" s="46" t="s">
        <v>204</v>
      </c>
      <c r="G11" s="46" t="s">
        <v>205</v>
      </c>
      <c r="H11" s="11" t="s">
        <v>191</v>
      </c>
      <c r="I11" s="49">
        <v>0.317</v>
      </c>
      <c r="J11" s="48" t="s">
        <v>50</v>
      </c>
      <c r="K11" s="48">
        <v>0</v>
      </c>
      <c r="L11" s="48">
        <v>0</v>
      </c>
      <c r="M11" s="45">
        <f>SUM(N11:P11)</f>
        <v>43</v>
      </c>
      <c r="N11" s="48">
        <v>0</v>
      </c>
      <c r="O11" s="48">
        <v>34</v>
      </c>
      <c r="P11" s="48">
        <v>9</v>
      </c>
      <c r="Q11" s="48">
        <v>0</v>
      </c>
      <c r="R11" s="48">
        <v>0</v>
      </c>
      <c r="S11" s="48">
        <v>0</v>
      </c>
      <c r="T11" s="50">
        <f>M11</f>
        <v>43</v>
      </c>
      <c r="U11" s="48">
        <v>0</v>
      </c>
      <c r="V11" s="46">
        <v>318</v>
      </c>
      <c r="W11" s="48">
        <v>0</v>
      </c>
      <c r="X11" s="46" t="s">
        <v>206</v>
      </c>
      <c r="Y11" s="52" t="s">
        <v>188</v>
      </c>
      <c r="Z11" s="52" t="s">
        <v>52</v>
      </c>
      <c r="AA11" s="48">
        <v>1</v>
      </c>
      <c r="AB11" s="94" t="s">
        <v>200</v>
      </c>
      <c r="AC11" s="95" t="s">
        <v>196</v>
      </c>
    </row>
    <row r="12" spans="1:29" ht="33.75" thickBot="1" x14ac:dyDescent="0.35">
      <c r="A12" s="57">
        <v>1</v>
      </c>
      <c r="B12" s="46" t="s">
        <v>51</v>
      </c>
      <c r="C12" s="48" t="s">
        <v>50</v>
      </c>
      <c r="D12" s="93" t="s">
        <v>201</v>
      </c>
      <c r="E12" s="48" t="s">
        <v>192</v>
      </c>
      <c r="F12" s="46" t="s">
        <v>204</v>
      </c>
      <c r="G12" s="46" t="s">
        <v>207</v>
      </c>
      <c r="H12" s="11" t="s">
        <v>191</v>
      </c>
      <c r="I12" s="49">
        <v>0.68300000000000005</v>
      </c>
      <c r="J12" s="48" t="s">
        <v>50</v>
      </c>
      <c r="K12" s="48">
        <v>0</v>
      </c>
      <c r="L12" s="48">
        <v>0</v>
      </c>
      <c r="M12" s="45">
        <f>SUM(N12:P12)</f>
        <v>73</v>
      </c>
      <c r="N12" s="48">
        <v>0</v>
      </c>
      <c r="O12" s="48">
        <v>62</v>
      </c>
      <c r="P12" s="48">
        <v>11</v>
      </c>
      <c r="Q12" s="48">
        <v>0</v>
      </c>
      <c r="R12" s="48">
        <v>0</v>
      </c>
      <c r="S12" s="48">
        <v>0</v>
      </c>
      <c r="T12" s="50">
        <f>M12</f>
        <v>73</v>
      </c>
      <c r="U12" s="48">
        <v>0</v>
      </c>
      <c r="V12" s="46">
        <v>693</v>
      </c>
      <c r="W12" s="48">
        <v>0</v>
      </c>
      <c r="X12" s="46" t="s">
        <v>206</v>
      </c>
      <c r="Y12" s="52" t="s">
        <v>188</v>
      </c>
      <c r="Z12" s="52" t="s">
        <v>52</v>
      </c>
      <c r="AA12" s="48">
        <v>1</v>
      </c>
      <c r="AB12" s="94" t="s">
        <v>200</v>
      </c>
      <c r="AC12" s="95" t="s">
        <v>196</v>
      </c>
    </row>
    <row r="13" spans="1:29" ht="33" x14ac:dyDescent="0.3">
      <c r="A13" s="57">
        <v>2</v>
      </c>
      <c r="B13" s="46" t="s">
        <v>51</v>
      </c>
      <c r="C13" s="48" t="s">
        <v>50</v>
      </c>
      <c r="D13" s="93" t="s">
        <v>195</v>
      </c>
      <c r="E13" s="48" t="s">
        <v>192</v>
      </c>
      <c r="F13" s="46" t="s">
        <v>208</v>
      </c>
      <c r="G13" s="46" t="s">
        <v>209</v>
      </c>
      <c r="H13" s="11" t="s">
        <v>191</v>
      </c>
      <c r="I13" s="49">
        <v>1.4</v>
      </c>
      <c r="J13" s="48" t="s">
        <v>50</v>
      </c>
      <c r="K13" s="48">
        <v>0</v>
      </c>
      <c r="L13" s="48">
        <v>0</v>
      </c>
      <c r="M13" s="45">
        <v>1</v>
      </c>
      <c r="N13" s="48">
        <v>0</v>
      </c>
      <c r="O13" s="48">
        <v>0</v>
      </c>
      <c r="P13" s="48">
        <v>1</v>
      </c>
      <c r="Q13" s="48">
        <v>0</v>
      </c>
      <c r="R13" s="48">
        <v>0</v>
      </c>
      <c r="S13" s="48">
        <v>1</v>
      </c>
      <c r="T13" s="50">
        <v>0</v>
      </c>
      <c r="U13" s="48">
        <v>0</v>
      </c>
      <c r="V13" s="46">
        <v>65</v>
      </c>
      <c r="W13" s="48">
        <v>0</v>
      </c>
      <c r="X13" s="46" t="s">
        <v>210</v>
      </c>
      <c r="Y13" s="52" t="s">
        <v>188</v>
      </c>
      <c r="Z13" s="52" t="s">
        <v>52</v>
      </c>
      <c r="AA13" s="48">
        <v>1</v>
      </c>
      <c r="AB13" s="94" t="s">
        <v>200</v>
      </c>
      <c r="AC13" s="95" t="s">
        <v>196</v>
      </c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opLeftCell="H1" workbookViewId="0">
      <selection activeCell="A3" sqref="A3:T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35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18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14.45" x14ac:dyDescent="0.25">
      <c r="A11" s="78"/>
      <c r="B11" s="79"/>
      <c r="C11" s="80"/>
      <c r="D11" s="80"/>
      <c r="E11" s="81"/>
      <c r="F11" s="81"/>
      <c r="G11" s="81"/>
      <c r="H11" s="81"/>
      <c r="I11" s="82"/>
      <c r="J11" s="81"/>
      <c r="K11" s="81"/>
      <c r="L11" s="81"/>
      <c r="M11" s="83"/>
      <c r="N11" s="81"/>
      <c r="O11" s="81"/>
      <c r="P11" s="81"/>
      <c r="Q11" s="81"/>
      <c r="R11" s="81"/>
      <c r="S11" s="83"/>
      <c r="T11" s="84"/>
      <c r="U11" s="81"/>
      <c r="V11" s="85"/>
      <c r="W11" s="81"/>
      <c r="X11" s="79"/>
      <c r="Y11" s="86"/>
      <c r="Z11" s="86"/>
      <c r="AA11" s="81"/>
      <c r="AB11" s="69"/>
      <c r="AC11" s="70"/>
    </row>
    <row r="12" spans="1:29" ht="14.45" x14ac:dyDescent="0.25">
      <c r="A12" s="57"/>
      <c r="B12" s="46"/>
      <c r="C12" s="47"/>
      <c r="D12" s="47"/>
      <c r="E12" s="48"/>
      <c r="F12" s="48"/>
      <c r="G12" s="48"/>
      <c r="H12" s="48"/>
      <c r="I12" s="49"/>
      <c r="J12" s="48"/>
      <c r="K12" s="48"/>
      <c r="L12" s="48"/>
      <c r="M12" s="45"/>
      <c r="N12" s="48"/>
      <c r="O12" s="48"/>
      <c r="P12" s="48"/>
      <c r="Q12" s="48"/>
      <c r="R12" s="48"/>
      <c r="S12" s="45"/>
      <c r="T12" s="50"/>
      <c r="U12" s="48"/>
      <c r="V12" s="51"/>
      <c r="W12" s="48"/>
      <c r="X12" s="46"/>
      <c r="Y12" s="52"/>
      <c r="Z12" s="52"/>
      <c r="AA12" s="48"/>
      <c r="AB12" s="13"/>
      <c r="AC12" s="60"/>
    </row>
    <row r="13" spans="1:29" ht="15" thickBot="1" x14ac:dyDescent="0.3">
      <c r="A13" s="73"/>
      <c r="B13" s="62"/>
      <c r="C13" s="63"/>
      <c r="D13" s="77"/>
      <c r="E13" s="62"/>
      <c r="F13" s="62"/>
      <c r="G13" s="62"/>
      <c r="H13" s="63"/>
      <c r="I13" s="62"/>
      <c r="J13" s="63"/>
      <c r="K13" s="63"/>
      <c r="L13" s="62"/>
      <c r="M13" s="66"/>
      <c r="N13" s="63"/>
      <c r="O13" s="62"/>
      <c r="P13" s="62"/>
      <c r="Q13" s="63"/>
      <c r="R13" s="63"/>
      <c r="S13" s="63"/>
      <c r="T13" s="67"/>
      <c r="U13" s="63"/>
      <c r="V13" s="62"/>
      <c r="W13" s="63"/>
      <c r="X13" s="62"/>
      <c r="Y13" s="68"/>
      <c r="Z13" s="68"/>
      <c r="AA13" s="63"/>
      <c r="AB13" s="71"/>
      <c r="AC13" s="72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opLeftCell="H1" workbookViewId="0">
      <selection activeCell="D13" sqref="D1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36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26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14.45" x14ac:dyDescent="0.25">
      <c r="A11" s="87"/>
      <c r="B11" s="26"/>
      <c r="C11" s="27"/>
      <c r="D11" s="43"/>
      <c r="E11" s="27"/>
      <c r="F11" s="26"/>
      <c r="G11" s="26"/>
      <c r="H11" s="28"/>
      <c r="I11" s="27"/>
      <c r="J11" s="27"/>
      <c r="K11" s="27"/>
      <c r="L11" s="27"/>
      <c r="M11" s="29"/>
      <c r="N11" s="27"/>
      <c r="O11" s="27"/>
      <c r="P11" s="27"/>
      <c r="Q11" s="27"/>
      <c r="R11" s="27"/>
      <c r="S11" s="27"/>
      <c r="T11" s="30"/>
      <c r="U11" s="27"/>
      <c r="V11" s="26"/>
      <c r="W11" s="27"/>
      <c r="X11" s="26"/>
      <c r="Y11" s="31"/>
      <c r="Z11" s="31"/>
      <c r="AA11" s="27"/>
      <c r="AB11" s="54"/>
      <c r="AC11" s="58"/>
    </row>
    <row r="12" spans="1:29" s="44" customFormat="1" ht="15" thickBot="1" x14ac:dyDescent="0.3">
      <c r="A12" s="61"/>
      <c r="B12" s="62"/>
      <c r="C12" s="63"/>
      <c r="D12" s="88"/>
      <c r="E12" s="62"/>
      <c r="F12" s="62"/>
      <c r="G12" s="62"/>
      <c r="H12" s="64"/>
      <c r="I12" s="62"/>
      <c r="J12" s="63"/>
      <c r="K12" s="63"/>
      <c r="L12" s="63"/>
      <c r="M12" s="66"/>
      <c r="N12" s="63"/>
      <c r="O12" s="63"/>
      <c r="P12" s="63"/>
      <c r="Q12" s="63"/>
      <c r="R12" s="63"/>
      <c r="S12" s="63"/>
      <c r="T12" s="67"/>
      <c r="U12" s="63"/>
      <c r="V12" s="62"/>
      <c r="W12" s="63"/>
      <c r="X12" s="62"/>
      <c r="Y12" s="68"/>
      <c r="Z12" s="68"/>
      <c r="AA12" s="63"/>
      <c r="AB12" s="71"/>
      <c r="AC12" s="72"/>
    </row>
    <row r="13" spans="1:29" s="40" customFormat="1" ht="14.45" x14ac:dyDescent="0.25">
      <c r="A13" s="32"/>
      <c r="B13" s="33"/>
      <c r="C13" s="34"/>
      <c r="D13" s="35"/>
      <c r="E13" s="33"/>
      <c r="F13" s="33"/>
      <c r="G13" s="33"/>
      <c r="H13" s="36"/>
      <c r="I13" s="33"/>
      <c r="J13" s="34"/>
      <c r="K13" s="34"/>
      <c r="L13" s="33"/>
      <c r="M13" s="37"/>
      <c r="N13" s="34"/>
      <c r="O13" s="34"/>
      <c r="P13" s="34"/>
      <c r="Q13" s="34"/>
      <c r="R13" s="34"/>
      <c r="S13" s="34"/>
      <c r="T13" s="38"/>
      <c r="U13" s="34"/>
      <c r="V13" s="33"/>
      <c r="W13" s="34"/>
      <c r="X13" s="33"/>
      <c r="Y13" s="39"/>
      <c r="Z13" s="39"/>
      <c r="AA13" s="34"/>
      <c r="AB13" s="1"/>
      <c r="AC13" s="1"/>
    </row>
    <row r="14" spans="1:29" s="40" customFormat="1" ht="14.45" x14ac:dyDescent="0.25">
      <c r="A14" s="32"/>
      <c r="B14" s="33"/>
      <c r="C14" s="34"/>
      <c r="D14" s="41"/>
      <c r="E14" s="33"/>
      <c r="F14" s="34"/>
      <c r="G14" s="34"/>
      <c r="H14" s="33"/>
      <c r="I14" s="42"/>
      <c r="J14" s="33"/>
      <c r="K14" s="33"/>
      <c r="L14" s="34"/>
      <c r="M14" s="37"/>
      <c r="N14" s="33"/>
      <c r="O14" s="34"/>
      <c r="P14" s="34"/>
      <c r="Q14" s="34"/>
      <c r="R14" s="34"/>
      <c r="S14" s="34"/>
      <c r="T14" s="38"/>
      <c r="U14" s="33"/>
      <c r="V14" s="34"/>
      <c r="W14" s="33"/>
      <c r="X14" s="33"/>
      <c r="Y14" s="33"/>
      <c r="Z14" s="33"/>
      <c r="AA14" s="33"/>
      <c r="AB14" s="1"/>
      <c r="AC14" s="1"/>
    </row>
    <row r="15" spans="1:29" s="40" customFormat="1" ht="14.45" x14ac:dyDescent="0.25">
      <c r="A15" s="32"/>
      <c r="B15" s="33"/>
      <c r="C15" s="34"/>
      <c r="D15" s="41"/>
      <c r="E15" s="33"/>
      <c r="F15" s="34"/>
      <c r="G15" s="34"/>
      <c r="H15" s="33"/>
      <c r="I15" s="42"/>
      <c r="J15" s="33"/>
      <c r="K15" s="33"/>
      <c r="L15" s="34"/>
      <c r="M15" s="37"/>
      <c r="N15" s="33"/>
      <c r="O15" s="34"/>
      <c r="P15" s="34"/>
      <c r="Q15" s="34"/>
      <c r="R15" s="34"/>
      <c r="S15" s="34"/>
      <c r="T15" s="38"/>
      <c r="U15" s="33"/>
      <c r="V15" s="42"/>
      <c r="W15" s="33"/>
      <c r="X15" s="33"/>
      <c r="Y15" s="33"/>
      <c r="Z15" s="33"/>
      <c r="AA15" s="33"/>
      <c r="AB15" s="1"/>
      <c r="AC15" s="1"/>
    </row>
    <row r="16" spans="1:29" s="40" customFormat="1" ht="14.45" x14ac:dyDescent="0.25">
      <c r="A16" s="32"/>
      <c r="B16" s="33"/>
      <c r="C16" s="34"/>
      <c r="D16" s="41"/>
      <c r="E16" s="33"/>
      <c r="F16" s="33"/>
      <c r="G16" s="33"/>
      <c r="H16" s="33"/>
      <c r="I16" s="42"/>
      <c r="J16" s="33"/>
      <c r="K16" s="33"/>
      <c r="L16" s="34"/>
      <c r="M16" s="37"/>
      <c r="N16" s="33"/>
      <c r="O16" s="34"/>
      <c r="P16" s="34"/>
      <c r="Q16" s="34"/>
      <c r="R16" s="34"/>
      <c r="S16" s="34"/>
      <c r="T16" s="38"/>
      <c r="U16" s="33"/>
      <c r="V16" s="42"/>
      <c r="W16" s="33"/>
      <c r="X16" s="33"/>
      <c r="Y16" s="33"/>
      <c r="Z16" s="33"/>
      <c r="AA16" s="33"/>
      <c r="AB16" s="1"/>
      <c r="AC16" s="1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H4" workbookViewId="0">
      <selection activeCell="A11" sqref="A11:AC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37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18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31.9" customHeight="1" x14ac:dyDescent="0.3">
      <c r="A11" s="57">
        <v>1</v>
      </c>
      <c r="B11" s="46" t="s">
        <v>51</v>
      </c>
      <c r="C11" s="47" t="s">
        <v>50</v>
      </c>
      <c r="D11" s="90" t="s">
        <v>212</v>
      </c>
      <c r="E11" s="48" t="s">
        <v>192</v>
      </c>
      <c r="F11" s="96" t="s">
        <v>215</v>
      </c>
      <c r="G11" s="48" t="s">
        <v>213</v>
      </c>
      <c r="H11" s="48" t="s">
        <v>191</v>
      </c>
      <c r="I11" s="49">
        <v>0.88300000000000001</v>
      </c>
      <c r="J11" s="48" t="s">
        <v>50</v>
      </c>
      <c r="K11" s="48">
        <v>0</v>
      </c>
      <c r="L11" s="48">
        <v>0</v>
      </c>
      <c r="M11" s="45">
        <v>2</v>
      </c>
      <c r="N11" s="48">
        <v>0</v>
      </c>
      <c r="O11" s="48">
        <v>0</v>
      </c>
      <c r="P11" s="48">
        <v>2</v>
      </c>
      <c r="Q11" s="48">
        <v>0</v>
      </c>
      <c r="R11" s="48">
        <v>0</v>
      </c>
      <c r="S11" s="45">
        <v>2</v>
      </c>
      <c r="T11" s="50">
        <v>0</v>
      </c>
      <c r="U11" s="48">
        <v>0</v>
      </c>
      <c r="V11" s="51">
        <v>2.75</v>
      </c>
      <c r="W11" s="48"/>
      <c r="X11" s="46" t="s">
        <v>214</v>
      </c>
      <c r="Y11" s="52" t="s">
        <v>188</v>
      </c>
      <c r="Z11" s="52" t="s">
        <v>52</v>
      </c>
      <c r="AA11" s="48">
        <v>1</v>
      </c>
      <c r="AB11" s="94" t="s">
        <v>200</v>
      </c>
      <c r="AC11" s="95" t="s">
        <v>196</v>
      </c>
    </row>
    <row r="12" spans="1:29" ht="30.6" customHeight="1" thickBot="1" x14ac:dyDescent="0.35">
      <c r="A12" s="73"/>
      <c r="B12" s="62"/>
      <c r="C12" s="74"/>
      <c r="D12" s="74"/>
      <c r="E12" s="63"/>
      <c r="F12" s="97"/>
      <c r="G12" s="63"/>
      <c r="H12" s="63"/>
      <c r="I12" s="65"/>
      <c r="J12" s="63"/>
      <c r="K12" s="63"/>
      <c r="L12" s="63"/>
      <c r="M12" s="66"/>
      <c r="N12" s="63"/>
      <c r="O12" s="63"/>
      <c r="P12" s="63"/>
      <c r="Q12" s="63"/>
      <c r="R12" s="63"/>
      <c r="S12" s="66"/>
      <c r="T12" s="67"/>
      <c r="U12" s="63"/>
      <c r="V12" s="75"/>
      <c r="W12" s="63"/>
      <c r="X12" s="62"/>
      <c r="Y12" s="68"/>
      <c r="Z12" s="68"/>
      <c r="AA12" s="63"/>
      <c r="AB12" s="71"/>
      <c r="AC12" s="72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"/>
  <sheetViews>
    <sheetView topLeftCell="H4" workbookViewId="0">
      <selection activeCell="AC11" sqref="AC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38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W3" s="9"/>
      <c r="X3" s="9"/>
      <c r="Y3" s="9"/>
      <c r="Z3" s="9"/>
      <c r="AA3" s="9"/>
    </row>
    <row r="4" spans="1:29" x14ac:dyDescent="0.3">
      <c r="A4" s="115" t="s">
        <v>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03" t="s">
        <v>0</v>
      </c>
      <c r="B6" s="104"/>
      <c r="C6" s="104"/>
      <c r="D6" s="104"/>
      <c r="E6" s="104"/>
      <c r="F6" s="104"/>
      <c r="G6" s="104"/>
      <c r="H6" s="104"/>
      <c r="I6" s="105"/>
      <c r="J6" s="104" t="s">
        <v>1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7" t="s">
        <v>2</v>
      </c>
      <c r="X6" s="109" t="s">
        <v>3</v>
      </c>
      <c r="Y6" s="110"/>
      <c r="Z6" s="111"/>
      <c r="AA6" s="119" t="s">
        <v>4</v>
      </c>
      <c r="AB6" s="122" t="s">
        <v>193</v>
      </c>
      <c r="AC6" s="123" t="s">
        <v>194</v>
      </c>
    </row>
    <row r="7" spans="1:29" ht="171.75" customHeight="1" thickBot="1" x14ac:dyDescent="0.35">
      <c r="A7" s="117" t="s">
        <v>5</v>
      </c>
      <c r="B7" s="117" t="s">
        <v>6</v>
      </c>
      <c r="C7" s="117" t="s">
        <v>7</v>
      </c>
      <c r="D7" s="117" t="s">
        <v>8</v>
      </c>
      <c r="E7" s="117" t="s">
        <v>9</v>
      </c>
      <c r="F7" s="117" t="s">
        <v>10</v>
      </c>
      <c r="G7" s="117" t="s">
        <v>11</v>
      </c>
      <c r="H7" s="117" t="s">
        <v>47</v>
      </c>
      <c r="I7" s="117" t="s">
        <v>12</v>
      </c>
      <c r="J7" s="119" t="s">
        <v>48</v>
      </c>
      <c r="K7" s="117" t="s">
        <v>13</v>
      </c>
      <c r="L7" s="117" t="s">
        <v>14</v>
      </c>
      <c r="M7" s="103" t="s">
        <v>15</v>
      </c>
      <c r="N7" s="104"/>
      <c r="O7" s="104"/>
      <c r="P7" s="104"/>
      <c r="Q7" s="104"/>
      <c r="R7" s="104"/>
      <c r="S7" s="104"/>
      <c r="T7" s="104"/>
      <c r="U7" s="106"/>
      <c r="V7" s="117" t="s">
        <v>16</v>
      </c>
      <c r="W7" s="108"/>
      <c r="X7" s="112"/>
      <c r="Y7" s="113"/>
      <c r="Z7" s="114"/>
      <c r="AA7" s="120"/>
      <c r="AB7" s="122"/>
      <c r="AC7" s="123"/>
    </row>
    <row r="8" spans="1:29" ht="63.75" customHeight="1" thickBot="1" x14ac:dyDescent="0.35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8"/>
      <c r="L8" s="118"/>
      <c r="M8" s="117" t="s">
        <v>17</v>
      </c>
      <c r="N8" s="103" t="s">
        <v>18</v>
      </c>
      <c r="O8" s="104"/>
      <c r="P8" s="106"/>
      <c r="Q8" s="103" t="s">
        <v>19</v>
      </c>
      <c r="R8" s="104"/>
      <c r="S8" s="104"/>
      <c r="T8" s="106"/>
      <c r="U8" s="117" t="s">
        <v>20</v>
      </c>
      <c r="V8" s="118"/>
      <c r="W8" s="108"/>
      <c r="X8" s="124" t="s">
        <v>21</v>
      </c>
      <c r="Y8" s="117" t="s">
        <v>22</v>
      </c>
      <c r="Z8" s="117" t="s">
        <v>23</v>
      </c>
      <c r="AA8" s="120"/>
      <c r="AB8" s="122"/>
      <c r="AC8" s="123"/>
    </row>
    <row r="9" spans="1:29" ht="71.25" thickBot="1" x14ac:dyDescent="0.35">
      <c r="A9" s="118"/>
      <c r="B9" s="118"/>
      <c r="C9" s="118"/>
      <c r="D9" s="118"/>
      <c r="E9" s="118"/>
      <c r="F9" s="118"/>
      <c r="G9" s="118"/>
      <c r="H9" s="118"/>
      <c r="I9" s="118"/>
      <c r="J9" s="120"/>
      <c r="K9" s="118"/>
      <c r="L9" s="118"/>
      <c r="M9" s="118"/>
      <c r="N9" s="53" t="s">
        <v>24</v>
      </c>
      <c r="O9" s="53" t="s">
        <v>25</v>
      </c>
      <c r="P9" s="53" t="s">
        <v>26</v>
      </c>
      <c r="Q9" s="53" t="s">
        <v>27</v>
      </c>
      <c r="R9" s="53" t="s">
        <v>28</v>
      </c>
      <c r="S9" s="53" t="s">
        <v>29</v>
      </c>
      <c r="T9" s="53" t="s">
        <v>30</v>
      </c>
      <c r="U9" s="118"/>
      <c r="V9" s="118"/>
      <c r="W9" s="108"/>
      <c r="X9" s="125"/>
      <c r="Y9" s="118"/>
      <c r="Z9" s="118"/>
      <c r="AA9" s="120"/>
      <c r="AB9" s="122"/>
      <c r="AC9" s="12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5">
        <v>28</v>
      </c>
      <c r="AC10" s="56">
        <v>29</v>
      </c>
    </row>
    <row r="11" spans="1:29" ht="33.75" thickBot="1" x14ac:dyDescent="0.35">
      <c r="A11" s="57">
        <v>1</v>
      </c>
      <c r="B11" s="46" t="s">
        <v>51</v>
      </c>
      <c r="C11" s="47" t="s">
        <v>50</v>
      </c>
      <c r="D11" s="90" t="s">
        <v>201</v>
      </c>
      <c r="E11" s="48" t="s">
        <v>192</v>
      </c>
      <c r="F11" s="96" t="s">
        <v>216</v>
      </c>
      <c r="G11" s="48" t="s">
        <v>217</v>
      </c>
      <c r="H11" s="48" t="s">
        <v>191</v>
      </c>
      <c r="I11" s="49">
        <v>0.66700000000000004</v>
      </c>
      <c r="J11" s="48" t="s">
        <v>50</v>
      </c>
      <c r="K11" s="48">
        <v>0</v>
      </c>
      <c r="L11" s="48">
        <v>0</v>
      </c>
      <c r="M11" s="45">
        <v>43</v>
      </c>
      <c r="N11" s="48">
        <v>0</v>
      </c>
      <c r="O11" s="48">
        <v>34</v>
      </c>
      <c r="P11" s="48">
        <v>9</v>
      </c>
      <c r="Q11" s="48">
        <v>0</v>
      </c>
      <c r="R11" s="48">
        <v>0</v>
      </c>
      <c r="S11" s="45">
        <v>0</v>
      </c>
      <c r="T11" s="50">
        <v>43</v>
      </c>
      <c r="U11" s="48">
        <v>0</v>
      </c>
      <c r="V11" s="51" t="s">
        <v>221</v>
      </c>
      <c r="W11" s="48">
        <v>0</v>
      </c>
      <c r="X11" s="46">
        <v>0</v>
      </c>
      <c r="Y11" s="52" t="s">
        <v>188</v>
      </c>
      <c r="Z11" s="52" t="s">
        <v>52</v>
      </c>
      <c r="AA11" s="48">
        <v>1</v>
      </c>
      <c r="AB11" s="94" t="s">
        <v>200</v>
      </c>
      <c r="AC11" s="95" t="s">
        <v>196</v>
      </c>
    </row>
    <row r="12" spans="1:29" ht="33" x14ac:dyDescent="0.3">
      <c r="A12" s="57">
        <v>2</v>
      </c>
      <c r="B12" s="46" t="s">
        <v>51</v>
      </c>
      <c r="C12" s="47" t="s">
        <v>50</v>
      </c>
      <c r="D12" s="90" t="s">
        <v>218</v>
      </c>
      <c r="E12" s="48" t="s">
        <v>192</v>
      </c>
      <c r="F12" s="96" t="s">
        <v>219</v>
      </c>
      <c r="G12" s="48" t="s">
        <v>220</v>
      </c>
      <c r="H12" s="48" t="s">
        <v>191</v>
      </c>
      <c r="I12" s="49">
        <v>0.45</v>
      </c>
      <c r="J12" s="48" t="s">
        <v>50</v>
      </c>
      <c r="K12" s="48">
        <v>0</v>
      </c>
      <c r="L12" s="48">
        <v>0</v>
      </c>
      <c r="M12" s="45">
        <v>9</v>
      </c>
      <c r="N12" s="48">
        <v>0</v>
      </c>
      <c r="O12" s="48">
        <v>0</v>
      </c>
      <c r="P12" s="48">
        <v>9</v>
      </c>
      <c r="Q12" s="48">
        <v>0</v>
      </c>
      <c r="R12" s="48">
        <v>0</v>
      </c>
      <c r="S12" s="45">
        <v>0</v>
      </c>
      <c r="T12" s="50">
        <v>9</v>
      </c>
      <c r="U12" s="48">
        <v>0</v>
      </c>
      <c r="V12" s="51" t="s">
        <v>222</v>
      </c>
      <c r="W12" s="48">
        <v>0</v>
      </c>
      <c r="X12" s="46">
        <v>0</v>
      </c>
      <c r="Y12" s="52" t="s">
        <v>188</v>
      </c>
      <c r="Z12" s="52" t="s">
        <v>52</v>
      </c>
      <c r="AA12" s="48">
        <v>1</v>
      </c>
      <c r="AB12" s="94" t="s">
        <v>200</v>
      </c>
      <c r="AC12" s="95" t="s">
        <v>196</v>
      </c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январь</vt:lpstr>
      <vt:lpstr>Лист2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январь!_ftnref1</vt:lpstr>
      <vt:lpstr>январь!_Toc472327096</vt:lpstr>
      <vt:lpstr>M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mmc</cp:lastModifiedBy>
  <cp:lastPrinted>2018-09-14T05:45:42Z</cp:lastPrinted>
  <dcterms:created xsi:type="dcterms:W3CDTF">2017-02-13T15:22:59Z</dcterms:created>
  <dcterms:modified xsi:type="dcterms:W3CDTF">2019-11-01T09:56:48Z</dcterms:modified>
</cp:coreProperties>
</file>